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8" activeTab="0"/>
  </bookViews>
  <sheets>
    <sheet name="библ" sheetId="1" r:id="rId1"/>
    <sheet name="тит 2" sheetId="2" r:id="rId2"/>
    <sheet name="клуб" sheetId="3" r:id="rId3"/>
    <sheet name="тит" sheetId="4" r:id="rId4"/>
  </sheets>
  <definedNames/>
  <calcPr fullCalcOnLoad="1"/>
</workbook>
</file>

<file path=xl/sharedStrings.xml><?xml version="1.0" encoding="utf-8"?>
<sst xmlns="http://schemas.openxmlformats.org/spreadsheetml/2006/main" count="218" uniqueCount="113">
  <si>
    <t xml:space="preserve">Утверждена в сумме  </t>
  </si>
  <si>
    <t>рублей</t>
  </si>
  <si>
    <t>(сумма  цифрами)</t>
  </si>
  <si>
    <t>в том числе фонд заработной платы (фонд оплаты труда)</t>
  </si>
  <si>
    <t>Главный распорядитель бюджетных средств __________  __________________ ___________200 _г.</t>
  </si>
  <si>
    <t>Булатова Г.И.</t>
  </si>
  <si>
    <t xml:space="preserve">   (подпись) </t>
  </si>
  <si>
    <t>(расшифровка подписи)</t>
  </si>
  <si>
    <t xml:space="preserve">      СМЕТА РАСХОДОВ</t>
  </si>
  <si>
    <t>КОДЫ</t>
  </si>
  <si>
    <t xml:space="preserve">                                             на 2013  год</t>
  </si>
  <si>
    <t>Форма по ОКУД</t>
  </si>
  <si>
    <t>0501011</t>
  </si>
  <si>
    <t>Учреждение</t>
  </si>
  <si>
    <t>Муниципальное казенное учреждение культуры  Жуковского сельсовета "Культурно-досуговое объединение"</t>
  </si>
  <si>
    <t>по ОКПО</t>
  </si>
  <si>
    <t>Адрес</t>
  </si>
  <si>
    <t>с.Жуково</t>
  </si>
  <si>
    <t>Периодичность: годовая</t>
  </si>
  <si>
    <t>по ОКУД</t>
  </si>
  <si>
    <t>02</t>
  </si>
  <si>
    <t>Индивидуальная (общая)</t>
  </si>
  <si>
    <t>Клуб</t>
  </si>
  <si>
    <t>Министерство, ведомство</t>
  </si>
  <si>
    <t>.099</t>
  </si>
  <si>
    <t>по КВСР</t>
  </si>
  <si>
    <t>Раздел, подраздел</t>
  </si>
  <si>
    <t>.0801</t>
  </si>
  <si>
    <t>по КФСР</t>
  </si>
  <si>
    <t>Целевая статья</t>
  </si>
  <si>
    <t>.7950445</t>
  </si>
  <si>
    <t>по КЦСР</t>
  </si>
  <si>
    <t>Вид расхода</t>
  </si>
  <si>
    <t>.001</t>
  </si>
  <si>
    <t>по КВР</t>
  </si>
  <si>
    <t>Ед. измерения:  тыс.руб.</t>
  </si>
  <si>
    <t>по СОЕИ</t>
  </si>
  <si>
    <t>0371</t>
  </si>
  <si>
    <t xml:space="preserve"> Расходы  бюджета </t>
  </si>
  <si>
    <t>Код</t>
  </si>
  <si>
    <t>Строка</t>
  </si>
  <si>
    <t>Исчислено учреждением</t>
  </si>
  <si>
    <t>У Т В Е Р Ж Д Е Н О</t>
  </si>
  <si>
    <t xml:space="preserve"> по предметным статьям, подстатьям и элементам расходов</t>
  </si>
  <si>
    <t>Всего</t>
  </si>
  <si>
    <t>В ТОМ ЧИСЛЕ ПО КВАРТАЛАМ</t>
  </si>
  <si>
    <t xml:space="preserve"> классификации операции сектора государственного управления расходов </t>
  </si>
  <si>
    <t>Оплата труда и начисления на оплату труда</t>
  </si>
  <si>
    <t>01</t>
  </si>
  <si>
    <t>Заработная плата</t>
  </si>
  <si>
    <t>Прочие выплаты</t>
  </si>
  <si>
    <t>03</t>
  </si>
  <si>
    <t>Начисления на оплату труда</t>
  </si>
  <si>
    <t>04</t>
  </si>
  <si>
    <t>Приобретение услуг</t>
  </si>
  <si>
    <t>05</t>
  </si>
  <si>
    <t>Услуги связи</t>
  </si>
  <si>
    <t>06</t>
  </si>
  <si>
    <t xml:space="preserve">Транспортные услуги </t>
  </si>
  <si>
    <t>07</t>
  </si>
  <si>
    <t>Коммунальные услуги</t>
  </si>
  <si>
    <t>08</t>
  </si>
  <si>
    <t>Арендная плата за пользование имуществом</t>
  </si>
  <si>
    <t>09</t>
  </si>
  <si>
    <t>Услуги по содержанию имущества</t>
  </si>
  <si>
    <t>10</t>
  </si>
  <si>
    <t>Прочие услуги</t>
  </si>
  <si>
    <t>11</t>
  </si>
  <si>
    <t>Безвозмездные и безвозвратные перечисления организациям</t>
  </si>
  <si>
    <t>12</t>
  </si>
  <si>
    <t>Безвозмездные и безвозвратные перечисления государственным и муниципальным организациям</t>
  </si>
  <si>
    <t>13</t>
  </si>
  <si>
    <t xml:space="preserve">Безвозмездные и безвозвратные перечисления организациям, за исключением государственных и муниципальных организаций  </t>
  </si>
  <si>
    <t>14</t>
  </si>
  <si>
    <t>Социальное обеспечение</t>
  </si>
  <si>
    <t>15</t>
  </si>
  <si>
    <t>Пособия по социальному страхованию населения</t>
  </si>
  <si>
    <t>16</t>
  </si>
  <si>
    <t>Пособия по социальной помощи населению</t>
  </si>
  <si>
    <t>17</t>
  </si>
  <si>
    <t>Социальные пособия, выплачиваемые организациями сектора государственного управления</t>
  </si>
  <si>
    <t>18</t>
  </si>
  <si>
    <t>Прочие расходы</t>
  </si>
  <si>
    <t>19</t>
  </si>
  <si>
    <t>Поступление нефинансовых активов</t>
  </si>
  <si>
    <t>20</t>
  </si>
  <si>
    <t>Увеличение стоимости основных средств</t>
  </si>
  <si>
    <t>21</t>
  </si>
  <si>
    <t>Увеличение стоимости нематериальных активов</t>
  </si>
  <si>
    <t>22</t>
  </si>
  <si>
    <t>Увеличение стоимости материальных запасов-всего</t>
  </si>
  <si>
    <t>23</t>
  </si>
  <si>
    <t>в том числе:</t>
  </si>
  <si>
    <t>топливо</t>
  </si>
  <si>
    <t>24</t>
  </si>
  <si>
    <t>ГСМ</t>
  </si>
  <si>
    <t>25</t>
  </si>
  <si>
    <t>прочие</t>
  </si>
  <si>
    <t>26</t>
  </si>
  <si>
    <t xml:space="preserve">ИТОГО РАСХОДОВ                                            </t>
  </si>
  <si>
    <t>Директор МКУК Жуковского сельсовета __________Печерских В.П..</t>
  </si>
  <si>
    <t>Главный бухгалтер ___________        Пономарева Н.Л.</t>
  </si>
  <si>
    <t xml:space="preserve">                                                                                             (подпись)             (расшифровка подписи)</t>
  </si>
  <si>
    <t xml:space="preserve">                                                    (подпись)                (расшифровка подписи)</t>
  </si>
  <si>
    <t xml:space="preserve">                                                        СОГЛАСОВАНО Культорганизатор Жуковского ДК Зейтунян Н.З.__________</t>
  </si>
  <si>
    <t xml:space="preserve">                              2012 г.      СОГЛАСОВАНО Культорганизатор Сорокинского ДК Лешукова С.М.__________</t>
  </si>
  <si>
    <t>Библиотека</t>
  </si>
  <si>
    <t>.7950442</t>
  </si>
  <si>
    <t>Контрольная сумма</t>
  </si>
  <si>
    <t>Директор МКУК Жуковского сельсовета __________Печерских В.П.</t>
  </si>
  <si>
    <t>Главный бухгалтер ___________         Пономарева Н.Л.</t>
  </si>
  <si>
    <t xml:space="preserve">                                                                                             (подпись)    (расшифровка подписи)</t>
  </si>
  <si>
    <t xml:space="preserve">                               2012 г.        СОГЛАСОВАНО  библиотекарь Печерских В.П._________________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</si>
</sst>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7">
    <font>
      <sz val="10"/>
      <name val="Arial"/>
      <family val="0"/>
    </font>
    <font>
      <sz val="11"/>
      <name val="Arial Cyr"/>
      <family val="2"/>
    </font>
    <font>
      <sz val="9"/>
      <name val="Arial Cyr"/>
      <family val="2"/>
    </font>
    <font>
      <sz val="1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0"/>
    </font>
    <font>
      <sz val="8"/>
      <name val="Arial"/>
      <family val="2"/>
    </font>
    <font>
      <b/>
      <sz val="8"/>
      <name val="Arial Cyr"/>
      <family val="2"/>
    </font>
    <font>
      <b/>
      <sz val="9"/>
      <name val="Arial"/>
      <family val="2"/>
    </font>
    <font>
      <b/>
      <sz val="9"/>
      <name val="Arial Cyr"/>
      <family val="2"/>
    </font>
    <font>
      <sz val="9"/>
      <name val="Arial"/>
      <family val="2"/>
    </font>
    <font>
      <sz val="10"/>
      <name val="Arial Cyr"/>
      <family val="2"/>
    </font>
    <font>
      <i/>
      <sz val="9"/>
      <name val="Arial"/>
      <family val="2"/>
    </font>
    <font>
      <i/>
      <sz val="9"/>
      <name val="Arial Cyr"/>
      <family val="2"/>
    </font>
    <font>
      <i/>
      <sz val="10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180" fontId="0" fillId="0" borderId="0" xfId="0" applyNumberFormat="1" applyAlignment="1">
      <alignment/>
    </xf>
    <xf numFmtId="49" fontId="7" fillId="0" borderId="7" xfId="0" applyNumberFormat="1" applyFont="1" applyBorder="1" applyAlignment="1">
      <alignment/>
    </xf>
    <xf numFmtId="49" fontId="7" fillId="0" borderId="8" xfId="0" applyNumberFormat="1" applyFont="1" applyBorder="1" applyAlignment="1">
      <alignment/>
    </xf>
    <xf numFmtId="49" fontId="7" fillId="0" borderId="9" xfId="0" applyNumberFormat="1" applyFont="1" applyBorder="1" applyAlignment="1">
      <alignment/>
    </xf>
    <xf numFmtId="180" fontId="2" fillId="0" borderId="7" xfId="0" applyNumberFormat="1" applyFont="1" applyBorder="1" applyAlignment="1">
      <alignment horizontal="center"/>
    </xf>
    <xf numFmtId="180" fontId="2" fillId="0" borderId="3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  <xf numFmtId="180" fontId="8" fillId="0" borderId="13" xfId="0" applyNumberFormat="1" applyFont="1" applyBorder="1" applyAlignment="1">
      <alignment horizontal="center"/>
    </xf>
    <xf numFmtId="180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justify" wrapText="1"/>
    </xf>
    <xf numFmtId="0" fontId="9" fillId="0" borderId="12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/>
    </xf>
    <xf numFmtId="180" fontId="4" fillId="0" borderId="16" xfId="0" applyNumberFormat="1" applyFont="1" applyBorder="1" applyAlignment="1">
      <alignment horizontal="center"/>
    </xf>
    <xf numFmtId="180" fontId="4" fillId="0" borderId="12" xfId="0" applyNumberFormat="1" applyFont="1" applyBorder="1" applyAlignment="1">
      <alignment horizontal="center"/>
    </xf>
    <xf numFmtId="180" fontId="4" fillId="0" borderId="17" xfId="0" applyNumberFormat="1" applyFont="1" applyBorder="1" applyAlignment="1">
      <alignment horizontal="center"/>
    </xf>
    <xf numFmtId="0" fontId="11" fillId="0" borderId="18" xfId="0" applyFont="1" applyBorder="1" applyAlignment="1">
      <alignment horizontal="justify" wrapText="1"/>
    </xf>
    <xf numFmtId="0" fontId="11" fillId="0" borderId="9" xfId="0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/>
    </xf>
    <xf numFmtId="180" fontId="12" fillId="0" borderId="19" xfId="0" applyNumberFormat="1" applyFont="1" applyBorder="1" applyAlignment="1">
      <alignment horizontal="center"/>
    </xf>
    <xf numFmtId="180" fontId="12" fillId="0" borderId="9" xfId="0" applyNumberFormat="1" applyFont="1" applyBorder="1" applyAlignment="1">
      <alignment horizontal="center"/>
    </xf>
    <xf numFmtId="180" fontId="12" fillId="0" borderId="20" xfId="0" applyNumberFormat="1" applyFont="1" applyBorder="1" applyAlignment="1">
      <alignment horizontal="center"/>
    </xf>
    <xf numFmtId="0" fontId="11" fillId="0" borderId="21" xfId="0" applyFont="1" applyBorder="1" applyAlignment="1">
      <alignment horizontal="justify" wrapText="1"/>
    </xf>
    <xf numFmtId="0" fontId="1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180" fontId="12" fillId="0" borderId="1" xfId="0" applyNumberFormat="1" applyFont="1" applyBorder="1" applyAlignment="1">
      <alignment horizontal="center"/>
    </xf>
    <xf numFmtId="180" fontId="12" fillId="0" borderId="22" xfId="0" applyNumberFormat="1" applyFont="1" applyBorder="1" applyAlignment="1">
      <alignment horizontal="center"/>
    </xf>
    <xf numFmtId="180" fontId="12" fillId="0" borderId="23" xfId="0" applyNumberFormat="1" applyFont="1" applyBorder="1" applyAlignment="1">
      <alignment horizontal="center"/>
    </xf>
    <xf numFmtId="0" fontId="11" fillId="0" borderId="24" xfId="0" applyFont="1" applyBorder="1" applyAlignment="1">
      <alignment horizontal="justify" wrapText="1"/>
    </xf>
    <xf numFmtId="0" fontId="11" fillId="0" borderId="7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180" fontId="12" fillId="0" borderId="7" xfId="0" applyNumberFormat="1" applyFont="1" applyBorder="1" applyAlignment="1">
      <alignment horizontal="center"/>
    </xf>
    <xf numFmtId="2" fontId="12" fillId="0" borderId="25" xfId="0" applyNumberFormat="1" applyFont="1" applyBorder="1" applyAlignment="1">
      <alignment horizontal="center"/>
    </xf>
    <xf numFmtId="180" fontId="12" fillId="0" borderId="26" xfId="0" applyNumberFormat="1" applyFont="1" applyBorder="1" applyAlignment="1">
      <alignment/>
    </xf>
    <xf numFmtId="180" fontId="12" fillId="0" borderId="27" xfId="0" applyNumberFormat="1" applyFont="1" applyBorder="1" applyAlignment="1">
      <alignment horizontal="center"/>
    </xf>
    <xf numFmtId="180" fontId="12" fillId="0" borderId="23" xfId="0" applyNumberFormat="1" applyFont="1" applyBorder="1" applyAlignment="1">
      <alignment/>
    </xf>
    <xf numFmtId="180" fontId="12" fillId="0" borderId="28" xfId="0" applyNumberFormat="1" applyFont="1" applyBorder="1" applyAlignment="1">
      <alignment horizontal="center"/>
    </xf>
    <xf numFmtId="180" fontId="12" fillId="0" borderId="25" xfId="0" applyNumberFormat="1" applyFont="1" applyBorder="1" applyAlignment="1">
      <alignment horizontal="center"/>
    </xf>
    <xf numFmtId="180" fontId="12" fillId="0" borderId="29" xfId="0" applyNumberFormat="1" applyFont="1" applyBorder="1" applyAlignment="1">
      <alignment/>
    </xf>
    <xf numFmtId="180" fontId="4" fillId="0" borderId="30" xfId="0" applyNumberFormat="1" applyFont="1" applyBorder="1" applyAlignment="1">
      <alignment horizontal="center"/>
    </xf>
    <xf numFmtId="180" fontId="4" fillId="0" borderId="31" xfId="0" applyNumberFormat="1" applyFont="1" applyBorder="1" applyAlignment="1">
      <alignment/>
    </xf>
    <xf numFmtId="0" fontId="11" fillId="0" borderId="32" xfId="0" applyFont="1" applyBorder="1" applyAlignment="1">
      <alignment horizontal="justify" wrapText="1"/>
    </xf>
    <xf numFmtId="0" fontId="11" fillId="0" borderId="20" xfId="0" applyFont="1" applyBorder="1" applyAlignment="1">
      <alignment horizontal="center" wrapText="1"/>
    </xf>
    <xf numFmtId="0" fontId="11" fillId="0" borderId="33" xfId="0" applyFont="1" applyBorder="1" applyAlignment="1">
      <alignment horizontal="justify" wrapText="1"/>
    </xf>
    <xf numFmtId="0" fontId="11" fillId="0" borderId="22" xfId="0" applyFont="1" applyBorder="1" applyAlignment="1">
      <alignment horizontal="center" wrapText="1"/>
    </xf>
    <xf numFmtId="180" fontId="12" fillId="0" borderId="34" xfId="0" applyNumberFormat="1" applyFont="1" applyBorder="1" applyAlignment="1">
      <alignment horizontal="center"/>
    </xf>
    <xf numFmtId="0" fontId="7" fillId="0" borderId="33" xfId="0" applyFont="1" applyBorder="1" applyAlignment="1">
      <alignment horizontal="left" wrapText="1" indent="1"/>
    </xf>
    <xf numFmtId="0" fontId="13" fillId="0" borderId="33" xfId="0" applyFont="1" applyBorder="1" applyAlignment="1">
      <alignment horizontal="left" wrapText="1" indent="1"/>
    </xf>
    <xf numFmtId="0" fontId="13" fillId="0" borderId="22" xfId="0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180" fontId="15" fillId="0" borderId="1" xfId="0" applyNumberFormat="1" applyFont="1" applyBorder="1" applyAlignment="1">
      <alignment horizontal="center"/>
    </xf>
    <xf numFmtId="180" fontId="15" fillId="0" borderId="23" xfId="0" applyNumberFormat="1" applyFont="1" applyBorder="1" applyAlignment="1">
      <alignment/>
    </xf>
    <xf numFmtId="0" fontId="13" fillId="0" borderId="35" xfId="0" applyFont="1" applyBorder="1" applyAlignment="1">
      <alignment horizontal="left" wrapText="1" indent="1"/>
    </xf>
    <xf numFmtId="0" fontId="13" fillId="0" borderId="36" xfId="0" applyFont="1" applyBorder="1" applyAlignment="1">
      <alignment horizontal="center" wrapText="1"/>
    </xf>
    <xf numFmtId="49" fontId="14" fillId="0" borderId="37" xfId="0" applyNumberFormat="1" applyFont="1" applyBorder="1" applyAlignment="1">
      <alignment horizontal="center"/>
    </xf>
    <xf numFmtId="180" fontId="15" fillId="0" borderId="37" xfId="0" applyNumberFormat="1" applyFont="1" applyBorder="1" applyAlignment="1">
      <alignment horizontal="center"/>
    </xf>
    <xf numFmtId="180" fontId="15" fillId="0" borderId="38" xfId="0" applyNumberFormat="1" applyFont="1" applyBorder="1" applyAlignment="1">
      <alignment/>
    </xf>
    <xf numFmtId="49" fontId="8" fillId="0" borderId="39" xfId="0" applyNumberFormat="1" applyFont="1" applyBorder="1" applyAlignment="1">
      <alignment horizontal="left" wrapText="1"/>
    </xf>
    <xf numFmtId="49" fontId="16" fillId="0" borderId="4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80" fontId="1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80" fontId="2" fillId="0" borderId="0" xfId="0" applyNumberFormat="1" applyFont="1" applyAlignment="1">
      <alignment/>
    </xf>
    <xf numFmtId="0" fontId="16" fillId="0" borderId="0" xfId="0" applyFont="1" applyAlignment="1">
      <alignment/>
    </xf>
    <xf numFmtId="180" fontId="16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6" fillId="0" borderId="0" xfId="0" applyFont="1" applyBorder="1" applyAlignment="1">
      <alignment wrapText="1"/>
    </xf>
    <xf numFmtId="2" fontId="12" fillId="0" borderId="20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80" fontId="2" fillId="0" borderId="43" xfId="0" applyNumberFormat="1" applyFont="1" applyBorder="1" applyAlignment="1">
      <alignment horizontal="center" vertical="center" wrapText="1"/>
    </xf>
    <xf numFmtId="180" fontId="2" fillId="0" borderId="8" xfId="0" applyNumberFormat="1" applyFont="1" applyBorder="1" applyAlignment="1">
      <alignment horizontal="center" vertical="center" wrapText="1"/>
    </xf>
    <xf numFmtId="180" fontId="2" fillId="0" borderId="44" xfId="0" applyNumberFormat="1" applyFont="1" applyBorder="1" applyAlignment="1">
      <alignment horizontal="center"/>
    </xf>
    <xf numFmtId="180" fontId="2" fillId="0" borderId="45" xfId="0" applyNumberFormat="1" applyFont="1" applyBorder="1" applyAlignment="1">
      <alignment horizontal="center"/>
    </xf>
    <xf numFmtId="180" fontId="2" fillId="0" borderId="46" xfId="0" applyNumberFormat="1" applyFont="1" applyBorder="1" applyAlignment="1">
      <alignment horizontal="center"/>
    </xf>
    <xf numFmtId="180" fontId="2" fillId="0" borderId="19" xfId="0" applyNumberFormat="1" applyFont="1" applyBorder="1" applyAlignment="1">
      <alignment horizontal="center" vertical="center" wrapText="1"/>
    </xf>
    <xf numFmtId="180" fontId="2" fillId="0" borderId="6" xfId="0" applyNumberFormat="1" applyFont="1" applyBorder="1" applyAlignment="1">
      <alignment horizontal="center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75" zoomScaleNormal="75" workbookViewId="0" topLeftCell="A1">
      <selection activeCell="A26" sqref="A26"/>
    </sheetView>
  </sheetViews>
  <sheetFormatPr defaultColWidth="9.140625" defaultRowHeight="12.75"/>
  <cols>
    <col min="1" max="1" width="91.8515625" style="0" customWidth="1"/>
    <col min="4" max="4" width="11.00390625" style="0" customWidth="1"/>
    <col min="5" max="5" width="10.8515625" style="0" customWidth="1"/>
    <col min="6" max="6" width="10.140625" style="0" customWidth="1"/>
    <col min="7" max="7" width="11.00390625" style="0" customWidth="1"/>
    <col min="8" max="8" width="10.8515625" style="0" customWidth="1"/>
    <col min="9" max="9" width="10.28125" style="0" customWidth="1"/>
  </cols>
  <sheetData>
    <row r="1" spans="1:9" ht="13.5" thickBot="1">
      <c r="A1" s="15"/>
      <c r="B1" s="15"/>
      <c r="C1" s="15"/>
      <c r="D1" s="16"/>
      <c r="E1" s="16"/>
      <c r="F1" s="16"/>
      <c r="G1" s="16"/>
      <c r="H1" s="16"/>
      <c r="I1" s="16"/>
    </row>
    <row r="2" spans="1:17" ht="12.75">
      <c r="A2" s="17" t="s">
        <v>38</v>
      </c>
      <c r="B2" s="105" t="s">
        <v>39</v>
      </c>
      <c r="C2" s="105" t="s">
        <v>40</v>
      </c>
      <c r="D2" s="106" t="s">
        <v>41</v>
      </c>
      <c r="E2" s="108" t="s">
        <v>42</v>
      </c>
      <c r="F2" s="109"/>
      <c r="G2" s="109"/>
      <c r="H2" s="109"/>
      <c r="I2" s="110"/>
      <c r="J2" s="14"/>
      <c r="K2" s="14"/>
      <c r="L2" s="14"/>
      <c r="M2" s="14"/>
      <c r="N2" s="14"/>
      <c r="O2" s="14"/>
      <c r="P2" s="14"/>
      <c r="Q2" s="14"/>
    </row>
    <row r="3" spans="1:17" ht="12.75">
      <c r="A3" s="18" t="s">
        <v>43</v>
      </c>
      <c r="B3" s="105"/>
      <c r="C3" s="105"/>
      <c r="D3" s="107"/>
      <c r="E3" s="107" t="s">
        <v>44</v>
      </c>
      <c r="F3" s="111" t="s">
        <v>45</v>
      </c>
      <c r="G3" s="112"/>
      <c r="H3" s="112"/>
      <c r="I3" s="113"/>
      <c r="J3" s="91"/>
      <c r="K3" s="14"/>
      <c r="L3" s="14"/>
      <c r="M3" s="14"/>
      <c r="N3" s="14"/>
      <c r="O3" s="14"/>
      <c r="P3" s="14"/>
      <c r="Q3" s="14"/>
    </row>
    <row r="4" spans="1:17" ht="25.5" customHeight="1" thickBot="1">
      <c r="A4" s="19" t="s">
        <v>46</v>
      </c>
      <c r="B4" s="105"/>
      <c r="C4" s="105"/>
      <c r="D4" s="107"/>
      <c r="E4" s="107"/>
      <c r="F4" s="20" t="str">
        <f>ROMAN(1)</f>
        <v>I</v>
      </c>
      <c r="G4" s="20" t="str">
        <f>ROMAN(2)</f>
        <v>II</v>
      </c>
      <c r="H4" s="20" t="str">
        <f>ROMAN(3)</f>
        <v>III</v>
      </c>
      <c r="I4" s="21" t="str">
        <f>ROMAN(4)</f>
        <v>IV</v>
      </c>
      <c r="J4" s="14"/>
      <c r="K4" s="14"/>
      <c r="L4" s="14"/>
      <c r="M4" s="14"/>
      <c r="N4" s="14"/>
      <c r="O4" s="14"/>
      <c r="P4" s="14"/>
      <c r="Q4" s="14"/>
    </row>
    <row r="5" spans="1:17" ht="13.5" thickBot="1">
      <c r="A5" s="22">
        <v>1</v>
      </c>
      <c r="B5" s="23">
        <v>2</v>
      </c>
      <c r="C5" s="24">
        <v>3</v>
      </c>
      <c r="D5" s="25">
        <v>4</v>
      </c>
      <c r="E5" s="26">
        <v>5</v>
      </c>
      <c r="F5" s="27">
        <v>6</v>
      </c>
      <c r="G5" s="27">
        <v>7</v>
      </c>
      <c r="H5" s="27">
        <v>8</v>
      </c>
      <c r="I5" s="28">
        <v>9</v>
      </c>
      <c r="J5" s="14"/>
      <c r="K5" s="14"/>
      <c r="L5" s="14"/>
      <c r="M5" s="14"/>
      <c r="N5" s="14"/>
      <c r="O5" s="14"/>
      <c r="P5" s="14"/>
      <c r="Q5" s="14"/>
    </row>
    <row r="6" spans="1:17" ht="18.75" customHeight="1" thickBot="1">
      <c r="A6" s="29" t="s">
        <v>47</v>
      </c>
      <c r="B6" s="30">
        <v>210</v>
      </c>
      <c r="C6" s="31" t="s">
        <v>48</v>
      </c>
      <c r="D6" s="32">
        <f>SUM(D7:D9)</f>
        <v>130</v>
      </c>
      <c r="E6" s="33">
        <f aca="true" t="shared" si="0" ref="E6:E24">SUM(F6:I6)</f>
        <v>130</v>
      </c>
      <c r="F6" s="32">
        <f>SUM(F7:F9)</f>
        <v>32.5</v>
      </c>
      <c r="G6" s="32">
        <f>SUM(G7:G9)</f>
        <v>32.5</v>
      </c>
      <c r="H6" s="32">
        <f>SUM(H7:H9)</f>
        <v>32.5</v>
      </c>
      <c r="I6" s="34">
        <f>SUM(I7:I9)</f>
        <v>32.5</v>
      </c>
      <c r="J6" s="14"/>
      <c r="K6" s="14"/>
      <c r="L6" s="14"/>
      <c r="M6" s="14"/>
      <c r="N6" s="14"/>
      <c r="O6" s="14"/>
      <c r="P6" s="14"/>
      <c r="Q6" s="14"/>
    </row>
    <row r="7" spans="1:17" ht="14.25" customHeight="1">
      <c r="A7" s="35" t="s">
        <v>49</v>
      </c>
      <c r="B7" s="36">
        <v>211</v>
      </c>
      <c r="C7" s="37" t="s">
        <v>20</v>
      </c>
      <c r="D7" s="38">
        <f>E7</f>
        <v>100</v>
      </c>
      <c r="E7" s="39">
        <f t="shared" si="0"/>
        <v>100</v>
      </c>
      <c r="F7" s="99">
        <v>25</v>
      </c>
      <c r="G7" s="99">
        <v>25</v>
      </c>
      <c r="H7" s="99">
        <v>25</v>
      </c>
      <c r="I7" s="99">
        <v>25</v>
      </c>
      <c r="J7" s="14"/>
      <c r="K7" s="14"/>
      <c r="L7" s="14"/>
      <c r="M7" s="14"/>
      <c r="N7" s="14"/>
      <c r="O7" s="91"/>
      <c r="P7" s="14"/>
      <c r="Q7" s="14"/>
    </row>
    <row r="8" spans="1:17" ht="14.25" customHeight="1">
      <c r="A8" s="41" t="s">
        <v>50</v>
      </c>
      <c r="B8" s="42">
        <v>212</v>
      </c>
      <c r="C8" s="43" t="s">
        <v>51</v>
      </c>
      <c r="D8" s="38"/>
      <c r="E8" s="44">
        <f t="shared" si="0"/>
        <v>0</v>
      </c>
      <c r="F8" s="100"/>
      <c r="G8" s="101"/>
      <c r="H8" s="101"/>
      <c r="I8" s="102"/>
      <c r="J8" s="91"/>
      <c r="K8" s="14"/>
      <c r="L8" s="14"/>
      <c r="M8" s="14"/>
      <c r="N8" s="14"/>
      <c r="O8" s="14"/>
      <c r="P8" s="14"/>
      <c r="Q8" s="14"/>
    </row>
    <row r="9" spans="1:17" ht="15" customHeight="1" thickBot="1">
      <c r="A9" s="47" t="s">
        <v>52</v>
      </c>
      <c r="B9" s="48">
        <v>213</v>
      </c>
      <c r="C9" s="49" t="s">
        <v>53</v>
      </c>
      <c r="D9" s="38">
        <f>E9</f>
        <v>30</v>
      </c>
      <c r="E9" s="50">
        <f t="shared" si="0"/>
        <v>30</v>
      </c>
      <c r="F9" s="51">
        <v>7.5</v>
      </c>
      <c r="G9" s="51">
        <v>7.5</v>
      </c>
      <c r="H9" s="51">
        <v>7.5</v>
      </c>
      <c r="I9" s="51">
        <v>7.5</v>
      </c>
      <c r="J9" s="14"/>
      <c r="K9" s="14"/>
      <c r="L9" s="104"/>
      <c r="M9" s="104"/>
      <c r="N9" s="14"/>
      <c r="O9" s="14"/>
      <c r="P9" s="14"/>
      <c r="Q9" s="14"/>
    </row>
    <row r="10" spans="1:17" ht="18" customHeight="1" thickBot="1">
      <c r="A10" s="29" t="s">
        <v>54</v>
      </c>
      <c r="B10" s="30">
        <v>220</v>
      </c>
      <c r="C10" s="31" t="s">
        <v>55</v>
      </c>
      <c r="D10" s="32">
        <f>SUM(D11:D16)</f>
        <v>90.4</v>
      </c>
      <c r="E10" s="33">
        <f t="shared" si="0"/>
        <v>90.4</v>
      </c>
      <c r="F10" s="32">
        <f>SUM(F11:F16)</f>
        <v>22.9</v>
      </c>
      <c r="G10" s="32">
        <f>SUM(G11:G16)</f>
        <v>22.5</v>
      </c>
      <c r="H10" s="32">
        <f>SUM(H11:H16)</f>
        <v>22.5</v>
      </c>
      <c r="I10" s="34">
        <f>SUM(I11:I16)</f>
        <v>22.5</v>
      </c>
      <c r="J10" s="14"/>
      <c r="K10" s="92"/>
      <c r="L10" s="91"/>
      <c r="M10" s="91"/>
      <c r="N10" s="14"/>
      <c r="O10" s="14"/>
      <c r="P10" s="14"/>
      <c r="Q10" s="14"/>
    </row>
    <row r="11" spans="1:17" ht="15.75" customHeight="1" thickBot="1">
      <c r="A11" s="35" t="s">
        <v>56</v>
      </c>
      <c r="B11" s="36">
        <v>221</v>
      </c>
      <c r="C11" s="37" t="s">
        <v>57</v>
      </c>
      <c r="D11" s="38">
        <f>E11</f>
        <v>2</v>
      </c>
      <c r="E11" s="33">
        <f t="shared" si="0"/>
        <v>2</v>
      </c>
      <c r="F11" s="40">
        <v>0.5</v>
      </c>
      <c r="G11" s="40">
        <v>0.5</v>
      </c>
      <c r="H11" s="40">
        <v>0.5</v>
      </c>
      <c r="I11" s="40">
        <v>0.5</v>
      </c>
      <c r="J11" s="14"/>
      <c r="K11" s="14"/>
      <c r="L11" s="14"/>
      <c r="M11" s="14"/>
      <c r="N11" s="14"/>
      <c r="O11" s="14"/>
      <c r="P11" s="14"/>
      <c r="Q11" s="14"/>
    </row>
    <row r="12" spans="1:17" ht="15.75" customHeight="1" thickBot="1">
      <c r="A12" s="41" t="s">
        <v>58</v>
      </c>
      <c r="B12" s="42">
        <v>222</v>
      </c>
      <c r="C12" s="43" t="s">
        <v>59</v>
      </c>
      <c r="D12" s="38"/>
      <c r="E12" s="33">
        <f t="shared" si="0"/>
        <v>0</v>
      </c>
      <c r="F12" s="45"/>
      <c r="G12" s="44"/>
      <c r="H12" s="44"/>
      <c r="I12" s="54"/>
      <c r="J12" s="14"/>
      <c r="K12" s="14"/>
      <c r="L12" s="14"/>
      <c r="M12" s="14"/>
      <c r="N12" s="14"/>
      <c r="O12" s="14"/>
      <c r="P12" s="14"/>
      <c r="Q12" s="14"/>
    </row>
    <row r="13" spans="1:17" ht="18" customHeight="1" thickBot="1">
      <c r="A13" s="41" t="s">
        <v>60</v>
      </c>
      <c r="B13" s="42">
        <v>223</v>
      </c>
      <c r="C13" s="43" t="s">
        <v>61</v>
      </c>
      <c r="D13" s="38">
        <f>E13</f>
        <v>88</v>
      </c>
      <c r="E13" s="33">
        <f t="shared" si="0"/>
        <v>88</v>
      </c>
      <c r="F13" s="45">
        <v>22</v>
      </c>
      <c r="G13" s="45">
        <v>22</v>
      </c>
      <c r="H13" s="45">
        <v>22</v>
      </c>
      <c r="I13" s="45">
        <v>22</v>
      </c>
      <c r="J13" s="94"/>
      <c r="K13" s="94"/>
      <c r="L13" s="94"/>
      <c r="M13" s="94"/>
      <c r="N13" s="95"/>
      <c r="O13" s="95"/>
      <c r="P13" s="6"/>
      <c r="Q13" s="14"/>
    </row>
    <row r="14" spans="1:17" ht="15.75" customHeight="1" thickBot="1">
      <c r="A14" s="41" t="s">
        <v>62</v>
      </c>
      <c r="B14" s="42">
        <v>224</v>
      </c>
      <c r="C14" s="43" t="s">
        <v>63</v>
      </c>
      <c r="D14" s="38">
        <f>E14</f>
        <v>0</v>
      </c>
      <c r="E14" s="33">
        <f t="shared" si="0"/>
        <v>0</v>
      </c>
      <c r="F14" s="45"/>
      <c r="G14" s="45"/>
      <c r="H14" s="45"/>
      <c r="I14" s="45"/>
      <c r="J14" s="6"/>
      <c r="K14" s="6"/>
      <c r="L14" s="6"/>
      <c r="M14" s="6"/>
      <c r="N14" s="7"/>
      <c r="O14" s="7"/>
      <c r="P14" s="6"/>
      <c r="Q14" s="14"/>
    </row>
    <row r="15" spans="1:17" ht="17.25" customHeight="1" thickBot="1">
      <c r="A15" s="41" t="s">
        <v>64</v>
      </c>
      <c r="B15" s="42">
        <v>225</v>
      </c>
      <c r="C15" s="43" t="s">
        <v>65</v>
      </c>
      <c r="D15" s="38"/>
      <c r="E15" s="33">
        <f t="shared" si="0"/>
        <v>0</v>
      </c>
      <c r="F15" s="45"/>
      <c r="G15" s="45"/>
      <c r="H15" s="45"/>
      <c r="I15" s="45"/>
      <c r="J15" s="96"/>
      <c r="K15" s="96"/>
      <c r="L15" s="14"/>
      <c r="M15" s="14"/>
      <c r="N15" s="97"/>
      <c r="O15" s="97"/>
      <c r="P15" s="93"/>
      <c r="Q15" s="14"/>
    </row>
    <row r="16" spans="1:17" ht="18.75" customHeight="1" thickBot="1">
      <c r="A16" s="47" t="s">
        <v>66</v>
      </c>
      <c r="B16" s="48">
        <v>226</v>
      </c>
      <c r="C16" s="49" t="s">
        <v>67</v>
      </c>
      <c r="D16" s="38">
        <f>E16</f>
        <v>0.4</v>
      </c>
      <c r="E16" s="33">
        <f t="shared" si="0"/>
        <v>0.4</v>
      </c>
      <c r="F16" s="56">
        <v>0.4</v>
      </c>
      <c r="G16" s="56"/>
      <c r="H16" s="56"/>
      <c r="I16" s="56"/>
      <c r="J16" s="93"/>
      <c r="K16" s="93"/>
      <c r="L16" s="14"/>
      <c r="M16" s="14"/>
      <c r="N16" s="14"/>
      <c r="O16" s="14"/>
      <c r="P16" s="93"/>
      <c r="Q16" s="14"/>
    </row>
    <row r="17" spans="1:17" ht="20.25" customHeight="1" thickBot="1">
      <c r="A17" s="29" t="s">
        <v>68</v>
      </c>
      <c r="B17" s="30">
        <v>240</v>
      </c>
      <c r="C17" s="31" t="s">
        <v>69</v>
      </c>
      <c r="D17" s="32">
        <f>SUM(D18:D19)</f>
        <v>0</v>
      </c>
      <c r="E17" s="33">
        <f t="shared" si="0"/>
        <v>0</v>
      </c>
      <c r="F17" s="32">
        <f>SUM(F18:F19)</f>
        <v>0</v>
      </c>
      <c r="G17" s="32">
        <f>SUM(G18:G19)</f>
        <v>0</v>
      </c>
      <c r="H17" s="32">
        <f>SUM(H18:H19)</f>
        <v>0</v>
      </c>
      <c r="I17" s="34">
        <f>SUM(I18:I19)</f>
        <v>0</v>
      </c>
      <c r="J17" s="98"/>
      <c r="K17" s="98"/>
      <c r="L17" s="98"/>
      <c r="M17" s="14"/>
      <c r="N17" s="14"/>
      <c r="O17" s="14"/>
      <c r="P17" s="93"/>
      <c r="Q17" s="14"/>
    </row>
    <row r="18" spans="1:17" ht="24" customHeight="1">
      <c r="A18" s="35" t="s">
        <v>70</v>
      </c>
      <c r="B18" s="36">
        <v>241</v>
      </c>
      <c r="C18" s="37" t="s">
        <v>71</v>
      </c>
      <c r="D18" s="38"/>
      <c r="E18" s="39">
        <f t="shared" si="0"/>
        <v>0</v>
      </c>
      <c r="F18" s="40"/>
      <c r="G18" s="39"/>
      <c r="H18" s="39"/>
      <c r="I18" s="52"/>
      <c r="J18" s="93"/>
      <c r="K18" s="93"/>
      <c r="L18" s="14"/>
      <c r="M18" s="14"/>
      <c r="N18" s="14"/>
      <c r="O18" s="14"/>
      <c r="P18" s="93"/>
      <c r="Q18" s="14"/>
    </row>
    <row r="19" spans="1:17" ht="27" customHeight="1" thickBot="1">
      <c r="A19" s="47" t="s">
        <v>72</v>
      </c>
      <c r="B19" s="48">
        <v>242</v>
      </c>
      <c r="C19" s="49" t="s">
        <v>73</v>
      </c>
      <c r="D19" s="55"/>
      <c r="E19" s="50">
        <f t="shared" si="0"/>
        <v>0</v>
      </c>
      <c r="F19" s="56"/>
      <c r="G19" s="50"/>
      <c r="H19" s="50"/>
      <c r="I19" s="57"/>
      <c r="J19" s="14"/>
      <c r="K19" s="14"/>
      <c r="L19" s="14"/>
      <c r="M19" s="14"/>
      <c r="N19" s="14"/>
      <c r="O19" s="14"/>
      <c r="P19" s="14"/>
      <c r="Q19" s="14"/>
    </row>
    <row r="20" spans="1:17" ht="18.75" customHeight="1" thickBot="1">
      <c r="A20" s="29" t="s">
        <v>74</v>
      </c>
      <c r="B20" s="30">
        <v>260</v>
      </c>
      <c r="C20" s="31" t="s">
        <v>75</v>
      </c>
      <c r="D20" s="32">
        <f>SUM(D21:D23)</f>
        <v>0</v>
      </c>
      <c r="E20" s="33">
        <f t="shared" si="0"/>
        <v>0</v>
      </c>
      <c r="F20" s="32">
        <f>SUM(F21:F23)</f>
        <v>0</v>
      </c>
      <c r="G20" s="32">
        <f>SUM(G21:G23)</f>
        <v>0</v>
      </c>
      <c r="H20" s="32">
        <f>SUM(H21:H23)</f>
        <v>0</v>
      </c>
      <c r="I20" s="34">
        <f>SUM(I21:I23)</f>
        <v>0</v>
      </c>
      <c r="J20" s="14"/>
      <c r="K20" s="14"/>
      <c r="L20" s="14"/>
      <c r="M20" s="14"/>
      <c r="N20" s="14"/>
      <c r="O20" s="14"/>
      <c r="P20" s="14"/>
      <c r="Q20" s="14"/>
    </row>
    <row r="21" spans="1:17" ht="15.75" customHeight="1">
      <c r="A21" s="35" t="s">
        <v>76</v>
      </c>
      <c r="B21" s="36">
        <v>261</v>
      </c>
      <c r="C21" s="37" t="s">
        <v>77</v>
      </c>
      <c r="D21" s="38"/>
      <c r="E21" s="39">
        <f t="shared" si="0"/>
        <v>0</v>
      </c>
      <c r="F21" s="40"/>
      <c r="G21" s="39"/>
      <c r="H21" s="39"/>
      <c r="I21" s="52"/>
      <c r="J21" s="14"/>
      <c r="K21" s="14"/>
      <c r="L21" s="14"/>
      <c r="M21" s="14"/>
      <c r="N21" s="103"/>
      <c r="O21" s="103"/>
      <c r="P21" s="14"/>
      <c r="Q21" s="14"/>
    </row>
    <row r="22" spans="1:17" ht="18" customHeight="1">
      <c r="A22" s="41" t="s">
        <v>78</v>
      </c>
      <c r="B22" s="42">
        <v>262</v>
      </c>
      <c r="C22" s="43" t="s">
        <v>79</v>
      </c>
      <c r="D22" s="53"/>
      <c r="E22" s="44">
        <f t="shared" si="0"/>
        <v>0</v>
      </c>
      <c r="F22" s="45"/>
      <c r="G22" s="44"/>
      <c r="H22" s="44"/>
      <c r="I22" s="54"/>
      <c r="J22" s="14"/>
      <c r="K22" s="14"/>
      <c r="L22" s="14"/>
      <c r="M22" s="14"/>
      <c r="N22" s="14"/>
      <c r="O22" s="14"/>
      <c r="P22" s="14"/>
      <c r="Q22" s="14"/>
    </row>
    <row r="23" spans="1:17" ht="18" customHeight="1" thickBot="1">
      <c r="A23" s="47" t="s">
        <v>80</v>
      </c>
      <c r="B23" s="48">
        <v>263</v>
      </c>
      <c r="C23" s="49" t="s">
        <v>81</v>
      </c>
      <c r="D23" s="55"/>
      <c r="E23" s="50">
        <f t="shared" si="0"/>
        <v>0</v>
      </c>
      <c r="F23" s="56"/>
      <c r="G23" s="50"/>
      <c r="H23" s="50"/>
      <c r="I23" s="57"/>
      <c r="J23" s="14"/>
      <c r="K23" s="14"/>
      <c r="L23" s="14"/>
      <c r="M23" s="14"/>
      <c r="N23" s="14"/>
      <c r="O23" s="14"/>
      <c r="P23" s="14"/>
      <c r="Q23" s="14"/>
    </row>
    <row r="24" spans="1:17" ht="15.75" customHeight="1" thickBot="1">
      <c r="A24" s="29" t="s">
        <v>82</v>
      </c>
      <c r="B24" s="30">
        <v>290</v>
      </c>
      <c r="C24" s="31" t="s">
        <v>83</v>
      </c>
      <c r="D24" s="58"/>
      <c r="E24" s="33">
        <f t="shared" si="0"/>
        <v>0</v>
      </c>
      <c r="F24" s="32"/>
      <c r="G24" s="33"/>
      <c r="H24" s="33"/>
      <c r="I24" s="59"/>
      <c r="J24" s="14"/>
      <c r="K24" s="14"/>
      <c r="L24" s="14"/>
      <c r="M24" s="14"/>
      <c r="N24" s="14"/>
      <c r="O24" s="14"/>
      <c r="P24" s="14"/>
      <c r="Q24" s="14"/>
    </row>
    <row r="25" spans="1:17" ht="16.5" customHeight="1" thickBot="1">
      <c r="A25" s="29" t="s">
        <v>84</v>
      </c>
      <c r="B25" s="30">
        <v>300</v>
      </c>
      <c r="C25" s="31" t="s">
        <v>85</v>
      </c>
      <c r="D25" s="32">
        <f>E25</f>
        <v>0</v>
      </c>
      <c r="E25" s="32">
        <f>SUM(E26:E28)</f>
        <v>0</v>
      </c>
      <c r="F25" s="32">
        <f>SUM(F26:F28)</f>
        <v>0</v>
      </c>
      <c r="G25" s="32">
        <f>SUM(G26:G28)</f>
        <v>0</v>
      </c>
      <c r="H25" s="32">
        <f>SUM(H26:H28)</f>
        <v>0</v>
      </c>
      <c r="I25" s="32">
        <f>SUM(I26:I28)</f>
        <v>0</v>
      </c>
      <c r="J25" s="14"/>
      <c r="K25" s="14"/>
      <c r="L25" s="14"/>
      <c r="M25" s="14"/>
      <c r="N25" s="14"/>
      <c r="O25" s="14"/>
      <c r="P25" s="14"/>
      <c r="Q25" s="14"/>
    </row>
    <row r="26" spans="1:17" ht="18.75" customHeight="1" thickBot="1">
      <c r="A26" s="60" t="s">
        <v>86</v>
      </c>
      <c r="B26" s="61">
        <v>310</v>
      </c>
      <c r="C26" s="37" t="s">
        <v>87</v>
      </c>
      <c r="D26" s="32">
        <f>E26</f>
        <v>0</v>
      </c>
      <c r="E26" s="39">
        <f>SUM(F26:I26)</f>
        <v>0</v>
      </c>
      <c r="F26" s="40"/>
      <c r="G26" s="40"/>
      <c r="H26" s="40"/>
      <c r="I26" s="40"/>
      <c r="J26" s="14"/>
      <c r="K26" s="14"/>
      <c r="L26" s="14"/>
      <c r="M26" s="14"/>
      <c r="N26" s="14"/>
      <c r="O26" s="14"/>
      <c r="P26" s="14"/>
      <c r="Q26" s="14"/>
    </row>
    <row r="27" spans="1:17" ht="17.25" customHeight="1">
      <c r="A27" s="62" t="s">
        <v>88</v>
      </c>
      <c r="B27" s="63">
        <v>320</v>
      </c>
      <c r="C27" s="43" t="s">
        <v>89</v>
      </c>
      <c r="D27" s="53"/>
      <c r="E27" s="44">
        <f>SUM(F27:I27)</f>
        <v>0</v>
      </c>
      <c r="F27" s="45"/>
      <c r="G27" s="44"/>
      <c r="H27" s="44"/>
      <c r="I27" s="54"/>
      <c r="J27" s="14"/>
      <c r="K27" s="14"/>
      <c r="L27" s="14"/>
      <c r="M27" s="14"/>
      <c r="N27" s="14"/>
      <c r="O27" s="14"/>
      <c r="P27" s="14"/>
      <c r="Q27" s="14"/>
    </row>
    <row r="28" spans="1:17" ht="17.25" customHeight="1">
      <c r="A28" s="62" t="s">
        <v>90</v>
      </c>
      <c r="B28" s="63">
        <v>340</v>
      </c>
      <c r="C28" s="43" t="s">
        <v>91</v>
      </c>
      <c r="D28" s="45">
        <f>D30+D31+D32</f>
        <v>0</v>
      </c>
      <c r="E28" s="44">
        <f>SUM(F28:I28)</f>
        <v>0</v>
      </c>
      <c r="F28" s="45">
        <f>F30+F31+F32</f>
        <v>0</v>
      </c>
      <c r="G28" s="45">
        <f>G30+G31+G32</f>
        <v>0</v>
      </c>
      <c r="H28" s="45">
        <f>H30+H31+H32</f>
        <v>0</v>
      </c>
      <c r="I28" s="45">
        <f>I30+I31+I32</f>
        <v>0</v>
      </c>
      <c r="J28" s="14"/>
      <c r="K28" s="14"/>
      <c r="L28" s="14"/>
      <c r="M28" s="14"/>
      <c r="N28" s="14"/>
      <c r="O28" s="14"/>
      <c r="P28" s="14"/>
      <c r="Q28" s="14"/>
    </row>
    <row r="29" spans="1:17" ht="14.25" customHeight="1">
      <c r="A29" s="65" t="s">
        <v>92</v>
      </c>
      <c r="B29" s="63"/>
      <c r="C29" s="43"/>
      <c r="D29" s="45"/>
      <c r="E29" s="44"/>
      <c r="F29" s="45"/>
      <c r="G29" s="45"/>
      <c r="H29" s="45"/>
      <c r="I29" s="64"/>
      <c r="J29" s="14"/>
      <c r="K29" s="14"/>
      <c r="L29" s="14"/>
      <c r="M29" s="14"/>
      <c r="N29" s="14"/>
      <c r="O29" s="14"/>
      <c r="P29" s="14"/>
      <c r="Q29" s="14"/>
    </row>
    <row r="30" spans="1:17" ht="14.25" customHeight="1">
      <c r="A30" s="66" t="s">
        <v>93</v>
      </c>
      <c r="B30" s="67"/>
      <c r="C30" s="68" t="s">
        <v>94</v>
      </c>
      <c r="D30" s="69"/>
      <c r="E30" s="69">
        <f>SUM(F30:I30)</f>
        <v>0</v>
      </c>
      <c r="F30" s="69"/>
      <c r="G30" s="69"/>
      <c r="H30" s="69"/>
      <c r="I30" s="70"/>
      <c r="J30" s="14"/>
      <c r="K30" s="14"/>
      <c r="L30" s="14"/>
      <c r="M30" s="14"/>
      <c r="N30" s="14"/>
      <c r="O30" s="14"/>
      <c r="P30" s="14"/>
      <c r="Q30" s="14"/>
    </row>
    <row r="31" spans="1:17" ht="12.75">
      <c r="A31" s="66" t="s">
        <v>95</v>
      </c>
      <c r="B31" s="67"/>
      <c r="C31" s="68" t="s">
        <v>96</v>
      </c>
      <c r="D31" s="69"/>
      <c r="E31" s="69">
        <f>SUM(F31:I31)</f>
        <v>0</v>
      </c>
      <c r="F31" s="69"/>
      <c r="G31" s="69"/>
      <c r="H31" s="69"/>
      <c r="I31" s="70"/>
      <c r="J31" s="14"/>
      <c r="K31" s="14"/>
      <c r="L31" s="14"/>
      <c r="M31" s="14"/>
      <c r="N31" s="14"/>
      <c r="O31" s="14"/>
      <c r="P31" s="14"/>
      <c r="Q31" s="14"/>
    </row>
    <row r="32" spans="1:17" ht="13.5" thickBot="1">
      <c r="A32" s="71" t="s">
        <v>97</v>
      </c>
      <c r="B32" s="72"/>
      <c r="C32" s="73" t="s">
        <v>98</v>
      </c>
      <c r="D32" s="74"/>
      <c r="E32" s="74">
        <f>SUM(F32:I32)</f>
        <v>0</v>
      </c>
      <c r="F32" s="74"/>
      <c r="G32" s="74"/>
      <c r="H32" s="74"/>
      <c r="I32" s="74"/>
      <c r="J32" s="14"/>
      <c r="K32" s="14"/>
      <c r="L32" s="14"/>
      <c r="M32" s="14"/>
      <c r="N32" s="14"/>
      <c r="O32" s="14"/>
      <c r="P32" s="14"/>
      <c r="Q32" s="14"/>
    </row>
    <row r="33" spans="1:17" ht="15.75" customHeight="1" thickBot="1">
      <c r="A33" s="76" t="s">
        <v>99</v>
      </c>
      <c r="B33" s="77"/>
      <c r="C33" s="78"/>
      <c r="D33" s="33">
        <f>SUM(D6+D10+D17+D20+D25)</f>
        <v>220.4</v>
      </c>
      <c r="E33" s="33">
        <f>SUM(E6+E10+E17+E20+E24+E25)</f>
        <v>220.4</v>
      </c>
      <c r="F33" s="33">
        <f>SUM(F6+F10+F17+F20+F24+F25)</f>
        <v>55.4</v>
      </c>
      <c r="G33" s="33">
        <f>SUM(G6+G10+G17+G20+G24+G25)</f>
        <v>55</v>
      </c>
      <c r="H33" s="33">
        <f>SUM(H6+H10+H17+H20+H24+H25)</f>
        <v>55</v>
      </c>
      <c r="I33" s="33">
        <f>SUM(I6+I10+I17+I20+I24+I25)</f>
        <v>55</v>
      </c>
      <c r="J33" s="14"/>
      <c r="K33" s="14"/>
      <c r="L33" s="14"/>
      <c r="M33" s="14"/>
      <c r="N33" s="103"/>
      <c r="O33" s="103"/>
      <c r="P33" s="14"/>
      <c r="Q33" s="14"/>
    </row>
    <row r="34" spans="1:17" ht="12.75">
      <c r="A34" s="79"/>
      <c r="B34" s="80"/>
      <c r="C34" s="81"/>
      <c r="D34" s="82"/>
      <c r="E34" s="82"/>
      <c r="F34" s="82"/>
      <c r="G34" s="82"/>
      <c r="H34" s="82"/>
      <c r="I34" s="82"/>
      <c r="J34" s="14"/>
      <c r="K34" s="14"/>
      <c r="L34" s="14"/>
      <c r="M34" s="14"/>
      <c r="N34" s="14"/>
      <c r="O34" s="14"/>
      <c r="P34" s="14"/>
      <c r="Q34" s="14"/>
    </row>
    <row r="35" spans="1:17" ht="12.75">
      <c r="A35" s="83" t="s">
        <v>109</v>
      </c>
      <c r="B35" s="83"/>
      <c r="C35" s="83"/>
      <c r="D35" s="84"/>
      <c r="E35" s="84" t="s">
        <v>110</v>
      </c>
      <c r="F35" s="84"/>
      <c r="G35" s="84"/>
      <c r="H35" s="84"/>
      <c r="I35" s="84"/>
      <c r="J35" s="14"/>
      <c r="K35" s="14"/>
      <c r="L35" s="91"/>
      <c r="M35" s="14"/>
      <c r="N35" s="14"/>
      <c r="O35" s="14"/>
      <c r="P35" s="14"/>
      <c r="Q35" s="14"/>
    </row>
    <row r="36" spans="1:17" ht="12.75">
      <c r="A36" s="85" t="s">
        <v>111</v>
      </c>
      <c r="B36" s="85"/>
      <c r="C36" s="85"/>
      <c r="D36" s="84"/>
      <c r="E36" s="86" t="s">
        <v>103</v>
      </c>
      <c r="F36" s="86"/>
      <c r="G36" s="86"/>
      <c r="H36" s="86"/>
      <c r="I36" s="86"/>
      <c r="J36" s="14"/>
      <c r="K36" s="14"/>
      <c r="L36" s="14"/>
      <c r="M36" s="14"/>
      <c r="N36" s="14"/>
      <c r="O36" s="14"/>
      <c r="P36" s="14"/>
      <c r="Q36" s="14"/>
    </row>
    <row r="37" spans="1:17" ht="12.75">
      <c r="A37" s="87"/>
      <c r="B37" s="87"/>
      <c r="C37" s="83"/>
      <c r="D37" s="88"/>
      <c r="E37" s="88"/>
      <c r="F37" s="84"/>
      <c r="G37" s="84"/>
      <c r="H37" s="16"/>
      <c r="I37" s="16"/>
      <c r="J37" s="14"/>
      <c r="K37" s="14"/>
      <c r="L37" s="14"/>
      <c r="M37" s="14"/>
      <c r="N37" s="14"/>
      <c r="O37" s="14"/>
      <c r="P37" s="14"/>
      <c r="Q37" s="14"/>
    </row>
    <row r="38" spans="1:17" ht="12.75">
      <c r="A38" s="15" t="s">
        <v>112</v>
      </c>
      <c r="B38" s="15"/>
      <c r="C38" s="15"/>
      <c r="D38" s="16"/>
      <c r="E38" s="16"/>
      <c r="F38" s="16"/>
      <c r="G38" s="16"/>
      <c r="H38" s="16"/>
      <c r="I38" s="16"/>
      <c r="J38" s="14"/>
      <c r="K38" s="14"/>
      <c r="L38" s="14"/>
      <c r="M38" s="14"/>
      <c r="N38" s="14"/>
      <c r="O38" s="14"/>
      <c r="P38" s="14"/>
      <c r="Q38" s="14"/>
    </row>
    <row r="39" spans="1:9" ht="12.75">
      <c r="A39" s="15"/>
      <c r="B39" s="15"/>
      <c r="C39" s="15"/>
      <c r="D39" s="16"/>
      <c r="E39" s="16"/>
      <c r="F39" s="16"/>
      <c r="G39" s="16"/>
      <c r="H39" s="16"/>
      <c r="I39" s="16"/>
    </row>
    <row r="40" spans="1:9" ht="12.75">
      <c r="A40" s="15"/>
      <c r="B40" s="15"/>
      <c r="C40" s="15"/>
      <c r="D40" s="16"/>
      <c r="E40" s="16"/>
      <c r="F40" s="16"/>
      <c r="G40" s="16"/>
      <c r="H40" s="16"/>
      <c r="I40" s="16"/>
    </row>
    <row r="41" spans="1:9" ht="12.75">
      <c r="A41" s="15"/>
      <c r="B41" s="15"/>
      <c r="C41" s="15"/>
      <c r="D41" s="16"/>
      <c r="E41" s="16"/>
      <c r="F41" s="16"/>
      <c r="G41" s="16"/>
      <c r="H41" s="16"/>
      <c r="I41" s="16"/>
    </row>
    <row r="42" spans="1:9" ht="12.75">
      <c r="A42" s="15"/>
      <c r="B42" s="15"/>
      <c r="C42" s="15"/>
      <c r="D42" s="16"/>
      <c r="E42" s="16"/>
      <c r="F42" s="16"/>
      <c r="G42" s="16"/>
      <c r="H42" s="16"/>
      <c r="I42" s="16"/>
    </row>
    <row r="43" spans="1:9" ht="12.75">
      <c r="A43" s="15"/>
      <c r="B43" s="15"/>
      <c r="C43" s="15"/>
      <c r="D43" s="16"/>
      <c r="E43" s="16"/>
      <c r="F43" s="16"/>
      <c r="G43" s="16"/>
      <c r="H43" s="16"/>
      <c r="I43" s="16"/>
    </row>
    <row r="44" spans="1:9" ht="12.75">
      <c r="A44" s="15"/>
      <c r="B44" s="15"/>
      <c r="C44" s="15"/>
      <c r="D44" s="16"/>
      <c r="E44" s="16"/>
      <c r="F44" s="16"/>
      <c r="G44" s="16"/>
      <c r="H44" s="16"/>
      <c r="I44" s="16"/>
    </row>
    <row r="45" spans="1:9" ht="12.75">
      <c r="A45" s="15"/>
      <c r="B45" s="15"/>
      <c r="C45" s="15"/>
      <c r="D45" s="16"/>
      <c r="E45" s="16"/>
      <c r="F45" s="16"/>
      <c r="G45" s="16"/>
      <c r="H45" s="16"/>
      <c r="I45" s="16"/>
    </row>
    <row r="46" spans="1:9" ht="12.75">
      <c r="A46" s="15"/>
      <c r="B46" s="15"/>
      <c r="C46" s="15"/>
      <c r="D46" s="16"/>
      <c r="E46" s="16"/>
      <c r="F46" s="16"/>
      <c r="G46" s="16"/>
      <c r="H46" s="16"/>
      <c r="I46" s="16"/>
    </row>
    <row r="47" spans="1:9" ht="12.75">
      <c r="A47" s="15"/>
      <c r="B47" s="15"/>
      <c r="C47" s="15"/>
      <c r="D47" s="16"/>
      <c r="E47" s="16"/>
      <c r="F47" s="16"/>
      <c r="G47" s="16"/>
      <c r="H47" s="16"/>
      <c r="I47" s="16"/>
    </row>
    <row r="48" spans="1:9" ht="12.75">
      <c r="A48" s="15"/>
      <c r="B48" s="15"/>
      <c r="C48" s="15"/>
      <c r="D48" s="16"/>
      <c r="E48" s="16"/>
      <c r="F48" s="16"/>
      <c r="G48" s="16"/>
      <c r="H48" s="16"/>
      <c r="I48" s="16"/>
    </row>
    <row r="49" spans="1:9" ht="12.75">
      <c r="A49" s="15"/>
      <c r="B49" s="15"/>
      <c r="C49" s="15"/>
      <c r="D49" s="16"/>
      <c r="E49" s="16"/>
      <c r="F49" s="16"/>
      <c r="G49" s="16"/>
      <c r="H49" s="16"/>
      <c r="I49" s="16"/>
    </row>
  </sheetData>
  <mergeCells count="9">
    <mergeCell ref="N21:O21"/>
    <mergeCell ref="N33:O33"/>
    <mergeCell ref="L9:M9"/>
    <mergeCell ref="B2:B4"/>
    <mergeCell ref="C2:C4"/>
    <mergeCell ref="D2:D4"/>
    <mergeCell ref="E2:I2"/>
    <mergeCell ref="E3:E4"/>
    <mergeCell ref="F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workbookViewId="0" topLeftCell="A1">
      <selection activeCell="E7" sqref="E7"/>
    </sheetView>
  </sheetViews>
  <sheetFormatPr defaultColWidth="9.140625" defaultRowHeight="12.75"/>
  <sheetData>
    <row r="1" spans="1:5" ht="14.25">
      <c r="A1" s="1"/>
      <c r="B1" s="1"/>
      <c r="C1" s="1"/>
      <c r="D1" s="1"/>
      <c r="E1" s="1"/>
    </row>
    <row r="2" spans="1:11" ht="14.25">
      <c r="A2" s="1"/>
      <c r="B2" s="1"/>
      <c r="C2" s="1"/>
      <c r="D2" s="1"/>
      <c r="E2" s="1"/>
      <c r="G2" s="2" t="s">
        <v>0</v>
      </c>
      <c r="J2" s="3"/>
      <c r="K2" t="s">
        <v>1</v>
      </c>
    </row>
    <row r="3" spans="1:10" ht="14.25">
      <c r="A3" s="1"/>
      <c r="B3" s="1"/>
      <c r="C3" s="1"/>
      <c r="D3" s="1"/>
      <c r="E3" s="1"/>
      <c r="J3" s="2" t="s">
        <v>2</v>
      </c>
    </row>
    <row r="4" spans="1:5" ht="14.25">
      <c r="A4" s="1"/>
      <c r="B4" s="1"/>
      <c r="C4" s="1"/>
      <c r="D4" s="1"/>
      <c r="E4" s="1"/>
    </row>
    <row r="5" spans="1:7" ht="14.25">
      <c r="A5" s="1"/>
      <c r="B5" s="1"/>
      <c r="C5" s="1"/>
      <c r="D5" s="1"/>
      <c r="E5" s="1"/>
      <c r="G5" s="2" t="s">
        <v>3</v>
      </c>
    </row>
    <row r="6" spans="1:5" ht="14.25">
      <c r="A6" s="1"/>
      <c r="B6" s="1"/>
      <c r="C6" s="1"/>
      <c r="D6" s="1"/>
      <c r="E6" s="1"/>
    </row>
    <row r="7" spans="1:15" ht="14.25">
      <c r="A7" s="1"/>
      <c r="B7" s="1"/>
      <c r="C7" s="1"/>
      <c r="D7" s="1"/>
      <c r="E7" s="1"/>
      <c r="G7" s="2"/>
      <c r="J7" s="3"/>
      <c r="K7" t="s">
        <v>1</v>
      </c>
      <c r="O7" s="2"/>
    </row>
    <row r="8" spans="1:10" ht="14.25">
      <c r="A8" s="1"/>
      <c r="B8" s="1"/>
      <c r="C8" s="1"/>
      <c r="D8" s="1"/>
      <c r="E8" s="1"/>
      <c r="J8" s="2" t="s">
        <v>2</v>
      </c>
    </row>
    <row r="9" spans="1:13" ht="14.25">
      <c r="A9" s="1"/>
      <c r="B9" s="1"/>
      <c r="C9" s="1"/>
      <c r="D9" s="1"/>
      <c r="E9" s="1"/>
      <c r="G9" s="2" t="s">
        <v>4</v>
      </c>
      <c r="L9" s="117" t="s">
        <v>5</v>
      </c>
      <c r="M9" s="117"/>
    </row>
    <row r="10" spans="1:13" ht="14.25">
      <c r="A10" s="1"/>
      <c r="B10" s="1"/>
      <c r="C10" s="1"/>
      <c r="D10" s="1"/>
      <c r="E10" s="1"/>
      <c r="K10" s="4" t="s">
        <v>6</v>
      </c>
      <c r="L10" s="2" t="s">
        <v>7</v>
      </c>
      <c r="M10" s="2"/>
    </row>
    <row r="11" spans="1:5" ht="14.25">
      <c r="A11" s="1"/>
      <c r="B11" s="1"/>
      <c r="C11" s="1"/>
      <c r="D11" s="1"/>
      <c r="E11" s="1"/>
    </row>
    <row r="13" spans="1:16" ht="23.25">
      <c r="A13" s="118" t="s">
        <v>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9"/>
      <c r="N13" s="120" t="s">
        <v>9</v>
      </c>
      <c r="O13" s="121"/>
      <c r="P13" s="5"/>
    </row>
    <row r="14" spans="1:16" ht="24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  <c r="N14" s="7"/>
      <c r="O14" s="7"/>
      <c r="P14" s="5"/>
    </row>
    <row r="15" spans="1:16" ht="15.75">
      <c r="A15" s="122" t="s">
        <v>10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t="s">
        <v>11</v>
      </c>
      <c r="N15" s="123" t="s">
        <v>12</v>
      </c>
      <c r="O15" s="124"/>
      <c r="P15" s="8"/>
    </row>
    <row r="16" spans="1:16" ht="15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N16" s="9"/>
      <c r="O16" s="10"/>
      <c r="P16" s="8"/>
    </row>
    <row r="17" spans="1:16" ht="15.75">
      <c r="A17" t="s">
        <v>13</v>
      </c>
      <c r="B17" s="8"/>
      <c r="C17" s="8"/>
      <c r="D17" s="114" t="s">
        <v>14</v>
      </c>
      <c r="E17" s="114"/>
      <c r="F17" s="114"/>
      <c r="G17" s="114"/>
      <c r="H17" s="114"/>
      <c r="I17" s="114"/>
      <c r="J17" s="114"/>
      <c r="K17" s="114"/>
      <c r="L17" s="114"/>
      <c r="M17" t="s">
        <v>15</v>
      </c>
      <c r="N17" s="11">
        <v>4175140</v>
      </c>
      <c r="O17" s="12"/>
      <c r="P17" s="8"/>
    </row>
    <row r="18" spans="2:16" ht="15.75">
      <c r="B18" s="8"/>
      <c r="C18" s="8"/>
      <c r="D18" s="8"/>
      <c r="E18" s="8"/>
      <c r="F18" s="8"/>
      <c r="G18" s="8"/>
      <c r="H18" s="8"/>
      <c r="I18" s="8"/>
      <c r="J18" s="8"/>
      <c r="K18" s="8"/>
      <c r="N18" s="9"/>
      <c r="O18" s="10"/>
      <c r="P18" s="8"/>
    </row>
    <row r="19" spans="1:15" ht="12.75">
      <c r="A19" t="s">
        <v>16</v>
      </c>
      <c r="D19" s="13" t="s">
        <v>17</v>
      </c>
      <c r="E19" s="13"/>
      <c r="F19" s="13"/>
      <c r="G19" s="13"/>
      <c r="H19" s="13"/>
      <c r="I19" s="13"/>
      <c r="J19" s="13"/>
      <c r="K19" s="13"/>
      <c r="N19" s="11"/>
      <c r="O19" s="12"/>
    </row>
    <row r="20" spans="14:15" ht="12.75">
      <c r="N20" s="9"/>
      <c r="O20" s="10"/>
    </row>
    <row r="21" spans="1:15" ht="12.75">
      <c r="A21" t="s">
        <v>18</v>
      </c>
      <c r="D21" s="13"/>
      <c r="E21" s="13"/>
      <c r="F21" s="13"/>
      <c r="G21" s="13"/>
      <c r="H21" s="13"/>
      <c r="I21" s="13"/>
      <c r="J21" s="13"/>
      <c r="K21" s="13"/>
      <c r="M21" t="s">
        <v>19</v>
      </c>
      <c r="N21" s="115" t="s">
        <v>20</v>
      </c>
      <c r="O21" s="116"/>
    </row>
    <row r="22" spans="4:15" ht="12.75">
      <c r="D22" s="14"/>
      <c r="E22" s="14"/>
      <c r="F22" s="14"/>
      <c r="G22" s="14"/>
      <c r="H22" s="14"/>
      <c r="I22" s="14"/>
      <c r="J22" s="14"/>
      <c r="K22" s="14"/>
      <c r="N22" s="9"/>
      <c r="O22" s="10"/>
    </row>
    <row r="23" spans="1:15" ht="12.75">
      <c r="A23" t="s">
        <v>21</v>
      </c>
      <c r="D23" s="13" t="s">
        <v>106</v>
      </c>
      <c r="E23" s="13"/>
      <c r="F23" s="13"/>
      <c r="G23" s="13"/>
      <c r="H23" s="13"/>
      <c r="I23" s="13"/>
      <c r="J23" s="13"/>
      <c r="K23" s="13"/>
      <c r="N23" s="11"/>
      <c r="O23" s="12"/>
    </row>
    <row r="24" spans="14:15" ht="12.75">
      <c r="N24" s="9"/>
      <c r="O24" s="10"/>
    </row>
    <row r="25" spans="1:15" ht="12.75">
      <c r="A25" t="s">
        <v>23</v>
      </c>
      <c r="D25" s="13" t="s">
        <v>24</v>
      </c>
      <c r="E25" s="13"/>
      <c r="F25" s="13"/>
      <c r="G25" s="13"/>
      <c r="H25" s="13"/>
      <c r="I25" s="13"/>
      <c r="J25" s="13"/>
      <c r="K25" s="13"/>
      <c r="M25" t="s">
        <v>25</v>
      </c>
      <c r="N25" s="11"/>
      <c r="O25" s="12"/>
    </row>
    <row r="26" spans="14:15" ht="12.75">
      <c r="N26" s="9"/>
      <c r="O26" s="10"/>
    </row>
    <row r="27" spans="1:15" ht="12.75">
      <c r="A27" t="s">
        <v>26</v>
      </c>
      <c r="D27" s="13" t="s">
        <v>27</v>
      </c>
      <c r="E27" s="13"/>
      <c r="F27" s="13"/>
      <c r="G27" s="13"/>
      <c r="H27" s="13"/>
      <c r="I27" s="13"/>
      <c r="J27" s="13"/>
      <c r="K27" s="13"/>
      <c r="M27" t="s">
        <v>28</v>
      </c>
      <c r="N27" s="11"/>
      <c r="O27" s="12"/>
    </row>
    <row r="28" spans="14:15" ht="12.75">
      <c r="N28" s="9"/>
      <c r="O28" s="10"/>
    </row>
    <row r="29" spans="1:15" ht="12.75">
      <c r="A29" t="s">
        <v>29</v>
      </c>
      <c r="D29" s="13" t="s">
        <v>107</v>
      </c>
      <c r="E29" s="13"/>
      <c r="F29" s="13"/>
      <c r="G29" s="13"/>
      <c r="H29" s="13"/>
      <c r="I29" s="13"/>
      <c r="J29" s="13"/>
      <c r="K29" s="13"/>
      <c r="M29" t="s">
        <v>31</v>
      </c>
      <c r="N29" s="11"/>
      <c r="O29" s="12"/>
    </row>
    <row r="30" spans="14:15" ht="12.75">
      <c r="N30" s="9"/>
      <c r="O30" s="10"/>
    </row>
    <row r="31" spans="1:15" ht="12.75">
      <c r="A31" t="s">
        <v>32</v>
      </c>
      <c r="D31" s="13" t="s">
        <v>33</v>
      </c>
      <c r="E31" s="13"/>
      <c r="F31" s="13"/>
      <c r="G31" s="13"/>
      <c r="H31" s="13"/>
      <c r="I31" s="13"/>
      <c r="J31" s="13"/>
      <c r="K31" s="13"/>
      <c r="M31" t="s">
        <v>34</v>
      </c>
      <c r="N31" s="11"/>
      <c r="O31" s="12"/>
    </row>
    <row r="32" spans="14:15" ht="12.75">
      <c r="N32" s="9"/>
      <c r="O32" s="10"/>
    </row>
    <row r="33" spans="1:15" ht="12.75">
      <c r="A33" t="s">
        <v>35</v>
      </c>
      <c r="M33" t="s">
        <v>36</v>
      </c>
      <c r="N33" s="115" t="s">
        <v>37</v>
      </c>
      <c r="O33" s="116"/>
    </row>
    <row r="34" spans="14:15" ht="12.75">
      <c r="N34" s="9"/>
      <c r="O34" s="10"/>
    </row>
    <row r="35" spans="12:15" ht="13.5" thickBot="1">
      <c r="L35" s="2" t="s">
        <v>108</v>
      </c>
      <c r="N35" s="89"/>
      <c r="O35" s="90"/>
    </row>
  </sheetData>
  <mergeCells count="8">
    <mergeCell ref="D17:L17"/>
    <mergeCell ref="N21:O21"/>
    <mergeCell ref="N33:O33"/>
    <mergeCell ref="L9:M9"/>
    <mergeCell ref="A13:M13"/>
    <mergeCell ref="N13:O13"/>
    <mergeCell ref="A15:K15"/>
    <mergeCell ref="N15:O1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B21" sqref="B21"/>
    </sheetView>
  </sheetViews>
  <sheetFormatPr defaultColWidth="9.140625" defaultRowHeight="12.75"/>
  <cols>
    <col min="1" max="1" width="55.57421875" style="0" customWidth="1"/>
    <col min="4" max="4" width="11.8515625" style="0" customWidth="1"/>
  </cols>
  <sheetData>
    <row r="1" spans="1:9" ht="13.5" thickBot="1">
      <c r="A1" s="15"/>
      <c r="B1" s="15"/>
      <c r="C1" s="15"/>
      <c r="D1" s="16"/>
      <c r="E1" s="16"/>
      <c r="F1" s="16"/>
      <c r="G1" s="16"/>
      <c r="H1" s="16"/>
      <c r="I1" s="16"/>
    </row>
    <row r="2" spans="1:9" ht="12.75">
      <c r="A2" s="17" t="s">
        <v>38</v>
      </c>
      <c r="B2" s="105" t="s">
        <v>39</v>
      </c>
      <c r="C2" s="105" t="s">
        <v>40</v>
      </c>
      <c r="D2" s="106" t="s">
        <v>41</v>
      </c>
      <c r="E2" s="108" t="s">
        <v>42</v>
      </c>
      <c r="F2" s="109"/>
      <c r="G2" s="109"/>
      <c r="H2" s="109"/>
      <c r="I2" s="110"/>
    </row>
    <row r="3" spans="1:9" ht="12.75">
      <c r="A3" s="18" t="s">
        <v>43</v>
      </c>
      <c r="B3" s="105"/>
      <c r="C3" s="105"/>
      <c r="D3" s="107"/>
      <c r="E3" s="107" t="s">
        <v>44</v>
      </c>
      <c r="F3" s="111" t="s">
        <v>45</v>
      </c>
      <c r="G3" s="112"/>
      <c r="H3" s="112"/>
      <c r="I3" s="113"/>
    </row>
    <row r="4" spans="1:9" ht="21" customHeight="1" thickBot="1">
      <c r="A4" s="19" t="s">
        <v>46</v>
      </c>
      <c r="B4" s="105"/>
      <c r="C4" s="105"/>
      <c r="D4" s="107"/>
      <c r="E4" s="107"/>
      <c r="F4" s="20" t="str">
        <f>ROMAN(1)</f>
        <v>I</v>
      </c>
      <c r="G4" s="20" t="str">
        <f>ROMAN(2)</f>
        <v>II</v>
      </c>
      <c r="H4" s="20" t="str">
        <f>ROMAN(3)</f>
        <v>III</v>
      </c>
      <c r="I4" s="21" t="str">
        <f>ROMAN(4)</f>
        <v>IV</v>
      </c>
    </row>
    <row r="5" spans="1:9" ht="22.5" customHeight="1" thickBot="1">
      <c r="A5" s="22">
        <v>1</v>
      </c>
      <c r="B5" s="23">
        <v>2</v>
      </c>
      <c r="C5" s="24">
        <v>3</v>
      </c>
      <c r="D5" s="25">
        <v>4</v>
      </c>
      <c r="E5" s="26">
        <v>5</v>
      </c>
      <c r="F5" s="27">
        <v>6</v>
      </c>
      <c r="G5" s="27">
        <v>7</v>
      </c>
      <c r="H5" s="27">
        <v>8</v>
      </c>
      <c r="I5" s="28">
        <v>9</v>
      </c>
    </row>
    <row r="6" spans="1:9" ht="16.5" customHeight="1" thickBot="1">
      <c r="A6" s="29" t="s">
        <v>47</v>
      </c>
      <c r="B6" s="30">
        <v>210</v>
      </c>
      <c r="C6" s="31" t="s">
        <v>48</v>
      </c>
      <c r="D6" s="32">
        <f>SUM(D7:D9)</f>
        <v>244</v>
      </c>
      <c r="E6" s="33">
        <f aca="true" t="shared" si="0" ref="E6:E24">SUM(F6:I6)</f>
        <v>244</v>
      </c>
      <c r="F6" s="32">
        <f>SUM(F7:F9)</f>
        <v>61</v>
      </c>
      <c r="G6" s="32">
        <f>SUM(G7:G9)</f>
        <v>61</v>
      </c>
      <c r="H6" s="32">
        <f>SUM(H7:H9)</f>
        <v>61</v>
      </c>
      <c r="I6" s="34">
        <f>SUM(I7:I9)</f>
        <v>61</v>
      </c>
    </row>
    <row r="7" spans="1:9" ht="13.5" customHeight="1">
      <c r="A7" s="35" t="s">
        <v>49</v>
      </c>
      <c r="B7" s="36">
        <v>211</v>
      </c>
      <c r="C7" s="37" t="s">
        <v>20</v>
      </c>
      <c r="D7" s="38">
        <f>E7</f>
        <v>187</v>
      </c>
      <c r="E7" s="39">
        <f t="shared" si="0"/>
        <v>187</v>
      </c>
      <c r="F7" s="40">
        <v>46.75</v>
      </c>
      <c r="G7" s="40">
        <v>46.75</v>
      </c>
      <c r="H7" s="40">
        <v>46.75</v>
      </c>
      <c r="I7" s="40">
        <v>46.75</v>
      </c>
    </row>
    <row r="8" spans="1:9" ht="13.5" customHeight="1">
      <c r="A8" s="41" t="s">
        <v>50</v>
      </c>
      <c r="B8" s="42">
        <v>212</v>
      </c>
      <c r="C8" s="43" t="s">
        <v>51</v>
      </c>
      <c r="D8" s="38"/>
      <c r="E8" s="44">
        <f t="shared" si="0"/>
        <v>0</v>
      </c>
      <c r="F8" s="45"/>
      <c r="G8" s="44"/>
      <c r="H8" s="44"/>
      <c r="I8" s="46"/>
    </row>
    <row r="9" spans="1:9" ht="15.75" customHeight="1" thickBot="1">
      <c r="A9" s="47" t="s">
        <v>52</v>
      </c>
      <c r="B9" s="48">
        <v>213</v>
      </c>
      <c r="C9" s="49" t="s">
        <v>53</v>
      </c>
      <c r="D9" s="38">
        <f>E9</f>
        <v>57</v>
      </c>
      <c r="E9" s="50">
        <f t="shared" si="0"/>
        <v>57</v>
      </c>
      <c r="F9" s="51">
        <v>14.25</v>
      </c>
      <c r="G9" s="51">
        <v>14.25</v>
      </c>
      <c r="H9" s="51">
        <v>14.25</v>
      </c>
      <c r="I9" s="51">
        <v>14.25</v>
      </c>
    </row>
    <row r="10" spans="1:9" ht="15" customHeight="1" thickBot="1">
      <c r="A10" s="29" t="s">
        <v>54</v>
      </c>
      <c r="B10" s="30">
        <v>220</v>
      </c>
      <c r="C10" s="31" t="s">
        <v>55</v>
      </c>
      <c r="D10" s="32">
        <f>SUM(D11:D16)</f>
        <v>126</v>
      </c>
      <c r="E10" s="33">
        <f t="shared" si="0"/>
        <v>126</v>
      </c>
      <c r="F10" s="32">
        <f>SUM(F11:F16)</f>
        <v>31.5</v>
      </c>
      <c r="G10" s="32">
        <f>SUM(G11:G16)</f>
        <v>31.5</v>
      </c>
      <c r="H10" s="32">
        <f>SUM(H11:H16)</f>
        <v>31.5</v>
      </c>
      <c r="I10" s="34">
        <f>SUM(I11:I16)</f>
        <v>31.5</v>
      </c>
    </row>
    <row r="11" spans="1:9" ht="12.75" customHeight="1" thickBot="1">
      <c r="A11" s="35" t="s">
        <v>56</v>
      </c>
      <c r="B11" s="36">
        <v>221</v>
      </c>
      <c r="C11" s="37" t="s">
        <v>57</v>
      </c>
      <c r="D11" s="38"/>
      <c r="E11" s="33">
        <f t="shared" si="0"/>
        <v>0</v>
      </c>
      <c r="F11" s="40"/>
      <c r="G11" s="39"/>
      <c r="H11" s="39"/>
      <c r="I11" s="52"/>
    </row>
    <row r="12" spans="1:9" ht="16.5" customHeight="1" thickBot="1">
      <c r="A12" s="41" t="s">
        <v>58</v>
      </c>
      <c r="B12" s="42">
        <v>222</v>
      </c>
      <c r="C12" s="43" t="s">
        <v>59</v>
      </c>
      <c r="D12" s="53"/>
      <c r="E12" s="33">
        <f t="shared" si="0"/>
        <v>0</v>
      </c>
      <c r="F12" s="45"/>
      <c r="G12" s="44"/>
      <c r="H12" s="44"/>
      <c r="I12" s="54"/>
    </row>
    <row r="13" spans="1:9" ht="16.5" customHeight="1" thickBot="1">
      <c r="A13" s="41" t="s">
        <v>60</v>
      </c>
      <c r="B13" s="42">
        <v>223</v>
      </c>
      <c r="C13" s="43" t="s">
        <v>61</v>
      </c>
      <c r="D13" s="53">
        <v>126</v>
      </c>
      <c r="E13" s="33">
        <f t="shared" si="0"/>
        <v>126</v>
      </c>
      <c r="F13" s="45">
        <v>31.5</v>
      </c>
      <c r="G13" s="45">
        <v>31.5</v>
      </c>
      <c r="H13" s="45">
        <v>31.5</v>
      </c>
      <c r="I13" s="45">
        <v>31.5</v>
      </c>
    </row>
    <row r="14" spans="1:9" ht="13.5" customHeight="1" thickBot="1">
      <c r="A14" s="41" t="s">
        <v>62</v>
      </c>
      <c r="B14" s="42">
        <v>224</v>
      </c>
      <c r="C14" s="43" t="s">
        <v>63</v>
      </c>
      <c r="D14" s="53"/>
      <c r="E14" s="33">
        <f t="shared" si="0"/>
        <v>0</v>
      </c>
      <c r="F14" s="45"/>
      <c r="G14" s="44"/>
      <c r="H14" s="44"/>
      <c r="I14" s="46"/>
    </row>
    <row r="15" spans="1:9" ht="12.75" customHeight="1" thickBot="1">
      <c r="A15" s="41" t="s">
        <v>64</v>
      </c>
      <c r="B15" s="42">
        <v>225</v>
      </c>
      <c r="C15" s="43" t="s">
        <v>65</v>
      </c>
      <c r="D15" s="53"/>
      <c r="E15" s="33">
        <f t="shared" si="0"/>
        <v>0</v>
      </c>
      <c r="F15" s="45"/>
      <c r="G15" s="44"/>
      <c r="H15" s="44"/>
      <c r="I15" s="54"/>
    </row>
    <row r="16" spans="1:9" ht="15.75" customHeight="1" thickBot="1">
      <c r="A16" s="47" t="s">
        <v>66</v>
      </c>
      <c r="B16" s="48">
        <v>226</v>
      </c>
      <c r="C16" s="49" t="s">
        <v>67</v>
      </c>
      <c r="D16" s="55"/>
      <c r="E16" s="33">
        <f t="shared" si="0"/>
        <v>0</v>
      </c>
      <c r="F16" s="56"/>
      <c r="G16" s="50"/>
      <c r="H16" s="50"/>
      <c r="I16" s="57"/>
    </row>
    <row r="17" spans="1:9" ht="12.75" customHeight="1" thickBot="1">
      <c r="A17" s="29" t="s">
        <v>68</v>
      </c>
      <c r="B17" s="30">
        <v>240</v>
      </c>
      <c r="C17" s="31" t="s">
        <v>69</v>
      </c>
      <c r="D17" s="32">
        <f>SUM(D18:D19)</f>
        <v>0</v>
      </c>
      <c r="E17" s="33">
        <f t="shared" si="0"/>
        <v>0</v>
      </c>
      <c r="F17" s="32">
        <f>SUM(F18:F19)</f>
        <v>0</v>
      </c>
      <c r="G17" s="32">
        <f>SUM(G18:G19)</f>
        <v>0</v>
      </c>
      <c r="H17" s="32">
        <f>SUM(H18:H19)</f>
        <v>0</v>
      </c>
      <c r="I17" s="34">
        <f>SUM(I18:I19)</f>
        <v>0</v>
      </c>
    </row>
    <row r="18" spans="1:9" ht="25.5" customHeight="1">
      <c r="A18" s="35" t="s">
        <v>70</v>
      </c>
      <c r="B18" s="36">
        <v>241</v>
      </c>
      <c r="C18" s="37" t="s">
        <v>71</v>
      </c>
      <c r="D18" s="38"/>
      <c r="E18" s="39">
        <f t="shared" si="0"/>
        <v>0</v>
      </c>
      <c r="F18" s="40"/>
      <c r="G18" s="39"/>
      <c r="H18" s="39"/>
      <c r="I18" s="52"/>
    </row>
    <row r="19" spans="1:9" ht="30" customHeight="1" thickBot="1">
      <c r="A19" s="47" t="s">
        <v>72</v>
      </c>
      <c r="B19" s="48">
        <v>242</v>
      </c>
      <c r="C19" s="49" t="s">
        <v>73</v>
      </c>
      <c r="D19" s="55"/>
      <c r="E19" s="50">
        <f t="shared" si="0"/>
        <v>0</v>
      </c>
      <c r="F19" s="56"/>
      <c r="G19" s="50"/>
      <c r="H19" s="50"/>
      <c r="I19" s="57"/>
    </row>
    <row r="20" spans="1:9" ht="15" customHeight="1" thickBot="1">
      <c r="A20" s="29" t="s">
        <v>74</v>
      </c>
      <c r="B20" s="30">
        <v>260</v>
      </c>
      <c r="C20" s="31" t="s">
        <v>75</v>
      </c>
      <c r="D20" s="32">
        <f>SUM(D21:D23)</f>
        <v>0</v>
      </c>
      <c r="E20" s="33">
        <f t="shared" si="0"/>
        <v>0</v>
      </c>
      <c r="F20" s="32">
        <f>SUM(F21:F23)</f>
        <v>0</v>
      </c>
      <c r="G20" s="32">
        <f>SUM(G21:G23)</f>
        <v>0</v>
      </c>
      <c r="H20" s="32">
        <f>SUM(H21:H23)</f>
        <v>0</v>
      </c>
      <c r="I20" s="34">
        <f>SUM(I21:I23)</f>
        <v>0</v>
      </c>
    </row>
    <row r="21" spans="1:9" ht="13.5" customHeight="1">
      <c r="A21" s="35" t="s">
        <v>76</v>
      </c>
      <c r="B21" s="36">
        <v>261</v>
      </c>
      <c r="C21" s="37" t="s">
        <v>77</v>
      </c>
      <c r="D21" s="38"/>
      <c r="E21" s="39">
        <f t="shared" si="0"/>
        <v>0</v>
      </c>
      <c r="F21" s="40"/>
      <c r="G21" s="39"/>
      <c r="H21" s="39"/>
      <c r="I21" s="52"/>
    </row>
    <row r="22" spans="1:9" ht="15.75" customHeight="1">
      <c r="A22" s="41" t="s">
        <v>78</v>
      </c>
      <c r="B22" s="42">
        <v>262</v>
      </c>
      <c r="C22" s="43" t="s">
        <v>79</v>
      </c>
      <c r="D22" s="53"/>
      <c r="E22" s="44">
        <f t="shared" si="0"/>
        <v>0</v>
      </c>
      <c r="F22" s="45"/>
      <c r="G22" s="44"/>
      <c r="H22" s="44"/>
      <c r="I22" s="54"/>
    </row>
    <row r="23" spans="1:9" ht="27" customHeight="1" thickBot="1">
      <c r="A23" s="47" t="s">
        <v>80</v>
      </c>
      <c r="B23" s="48">
        <v>263</v>
      </c>
      <c r="C23" s="49" t="s">
        <v>81</v>
      </c>
      <c r="D23" s="55"/>
      <c r="E23" s="50">
        <f t="shared" si="0"/>
        <v>0</v>
      </c>
      <c r="F23" s="56"/>
      <c r="G23" s="50"/>
      <c r="H23" s="50"/>
      <c r="I23" s="57"/>
    </row>
    <row r="24" spans="1:9" ht="14.25" customHeight="1" thickBot="1">
      <c r="A24" s="29" t="s">
        <v>82</v>
      </c>
      <c r="B24" s="30">
        <v>290</v>
      </c>
      <c r="C24" s="31" t="s">
        <v>83</v>
      </c>
      <c r="D24" s="58"/>
      <c r="E24" s="33">
        <f t="shared" si="0"/>
        <v>0</v>
      </c>
      <c r="F24" s="32"/>
      <c r="G24" s="33"/>
      <c r="H24" s="33"/>
      <c r="I24" s="59"/>
    </row>
    <row r="25" spans="1:9" ht="15" customHeight="1" thickBot="1">
      <c r="A25" s="29" t="s">
        <v>84</v>
      </c>
      <c r="B25" s="30">
        <v>300</v>
      </c>
      <c r="C25" s="31" t="s">
        <v>85</v>
      </c>
      <c r="D25" s="32">
        <f aca="true" t="shared" si="1" ref="D25:I25">SUM(D26:D28)</f>
        <v>10</v>
      </c>
      <c r="E25" s="32">
        <f t="shared" si="1"/>
        <v>10</v>
      </c>
      <c r="F25" s="32">
        <f t="shared" si="1"/>
        <v>0</v>
      </c>
      <c r="G25" s="32">
        <f t="shared" si="1"/>
        <v>10</v>
      </c>
      <c r="H25" s="32">
        <f t="shared" si="1"/>
        <v>0</v>
      </c>
      <c r="I25" s="32">
        <f t="shared" si="1"/>
        <v>0</v>
      </c>
    </row>
    <row r="26" spans="1:9" ht="12.75" customHeight="1">
      <c r="A26" s="60" t="s">
        <v>86</v>
      </c>
      <c r="B26" s="61">
        <v>310</v>
      </c>
      <c r="C26" s="37" t="s">
        <v>87</v>
      </c>
      <c r="D26" s="38"/>
      <c r="E26" s="39">
        <f>SUM(F26:I26)</f>
        <v>0</v>
      </c>
      <c r="F26" s="40"/>
      <c r="G26" s="39"/>
      <c r="H26" s="39"/>
      <c r="I26" s="52"/>
    </row>
    <row r="27" spans="1:9" ht="13.5" customHeight="1">
      <c r="A27" s="62" t="s">
        <v>88</v>
      </c>
      <c r="B27" s="63">
        <v>320</v>
      </c>
      <c r="C27" s="43" t="s">
        <v>89</v>
      </c>
      <c r="D27" s="53"/>
      <c r="E27" s="44">
        <f>SUM(F27:I27)</f>
        <v>0</v>
      </c>
      <c r="F27" s="45"/>
      <c r="G27" s="44"/>
      <c r="H27" s="44"/>
      <c r="I27" s="54"/>
    </row>
    <row r="28" spans="1:9" ht="15" customHeight="1">
      <c r="A28" s="62" t="s">
        <v>90</v>
      </c>
      <c r="B28" s="63">
        <v>340</v>
      </c>
      <c r="C28" s="43" t="s">
        <v>91</v>
      </c>
      <c r="D28" s="45">
        <f>E28</f>
        <v>10</v>
      </c>
      <c r="E28" s="44">
        <f>SUM(F28:I28)</f>
        <v>10</v>
      </c>
      <c r="F28" s="45">
        <f>SUM(F30:F32)</f>
        <v>0</v>
      </c>
      <c r="G28" s="45">
        <f>SUM(G30:G32)</f>
        <v>10</v>
      </c>
      <c r="H28" s="45">
        <f>SUM(H30:H32)</f>
        <v>0</v>
      </c>
      <c r="I28" s="64">
        <f>SUM(I30:I32)</f>
        <v>0</v>
      </c>
    </row>
    <row r="29" spans="1:9" ht="14.25" customHeight="1">
      <c r="A29" s="65" t="s">
        <v>92</v>
      </c>
      <c r="B29" s="63"/>
      <c r="C29" s="43"/>
      <c r="D29" s="45"/>
      <c r="E29" s="44"/>
      <c r="F29" s="45"/>
      <c r="G29" s="45"/>
      <c r="H29" s="45"/>
      <c r="I29" s="64"/>
    </row>
    <row r="30" spans="1:9" ht="13.5" customHeight="1">
      <c r="A30" s="66" t="s">
        <v>93</v>
      </c>
      <c r="B30" s="67"/>
      <c r="C30" s="68" t="s">
        <v>94</v>
      </c>
      <c r="D30" s="69">
        <v>10</v>
      </c>
      <c r="E30" s="69">
        <f>SUM(F30:I30)</f>
        <v>10</v>
      </c>
      <c r="F30" s="69"/>
      <c r="G30" s="69">
        <v>10</v>
      </c>
      <c r="H30" s="69"/>
      <c r="I30" s="70"/>
    </row>
    <row r="31" spans="1:9" ht="12.75">
      <c r="A31" s="66" t="s">
        <v>95</v>
      </c>
      <c r="B31" s="67"/>
      <c r="C31" s="68" t="s">
        <v>96</v>
      </c>
      <c r="D31" s="69"/>
      <c r="E31" s="69">
        <f>SUM(F31:I31)</f>
        <v>0</v>
      </c>
      <c r="F31" s="69"/>
      <c r="G31" s="69"/>
      <c r="H31" s="69"/>
      <c r="I31" s="70"/>
    </row>
    <row r="32" spans="1:9" ht="13.5" thickBot="1">
      <c r="A32" s="71" t="s">
        <v>97</v>
      </c>
      <c r="B32" s="72"/>
      <c r="C32" s="73" t="s">
        <v>98</v>
      </c>
      <c r="D32" s="74">
        <v>2</v>
      </c>
      <c r="E32" s="74">
        <f>SUM(F32:I32)</f>
        <v>0</v>
      </c>
      <c r="F32" s="74"/>
      <c r="G32" s="74"/>
      <c r="H32" s="74"/>
      <c r="I32" s="75"/>
    </row>
    <row r="33" spans="1:9" ht="15.75" customHeight="1" thickBot="1">
      <c r="A33" s="76" t="s">
        <v>99</v>
      </c>
      <c r="B33" s="77"/>
      <c r="C33" s="78"/>
      <c r="D33" s="33">
        <f aca="true" t="shared" si="2" ref="D33:I33">SUM(D6+D10+D17+D20+D24+D25)</f>
        <v>380</v>
      </c>
      <c r="E33" s="33">
        <f t="shared" si="2"/>
        <v>380</v>
      </c>
      <c r="F33" s="33">
        <f t="shared" si="2"/>
        <v>92.5</v>
      </c>
      <c r="G33" s="33">
        <f t="shared" si="2"/>
        <v>102.5</v>
      </c>
      <c r="H33" s="33">
        <f t="shared" si="2"/>
        <v>92.5</v>
      </c>
      <c r="I33" s="33">
        <f t="shared" si="2"/>
        <v>92.5</v>
      </c>
    </row>
    <row r="34" spans="1:9" ht="12.75">
      <c r="A34" s="79"/>
      <c r="B34" s="80"/>
      <c r="C34" s="81"/>
      <c r="D34" s="82"/>
      <c r="E34" s="82"/>
      <c r="F34" s="82"/>
      <c r="G34" s="82"/>
      <c r="H34" s="82"/>
      <c r="I34" s="82"/>
    </row>
    <row r="35" spans="1:9" ht="12.75">
      <c r="A35" s="83" t="s">
        <v>100</v>
      </c>
      <c r="B35" s="83"/>
      <c r="C35" s="83"/>
      <c r="D35" s="84"/>
      <c r="E35" s="84" t="s">
        <v>101</v>
      </c>
      <c r="F35" s="84"/>
      <c r="G35" s="84"/>
      <c r="H35" s="84"/>
      <c r="I35" s="84"/>
    </row>
    <row r="36" spans="1:9" ht="12.75">
      <c r="A36" s="85" t="s">
        <v>102</v>
      </c>
      <c r="B36" s="85"/>
      <c r="C36" s="85"/>
      <c r="D36" s="84"/>
      <c r="E36" s="86" t="s">
        <v>103</v>
      </c>
      <c r="F36" s="86"/>
      <c r="G36" s="86"/>
      <c r="H36" s="86"/>
      <c r="I36" s="86"/>
    </row>
    <row r="37" spans="1:9" ht="12.75">
      <c r="A37" s="87" t="s">
        <v>104</v>
      </c>
      <c r="B37" s="87"/>
      <c r="C37" s="83"/>
      <c r="D37" s="88"/>
      <c r="E37" s="88"/>
      <c r="F37" s="84"/>
      <c r="G37" s="84"/>
      <c r="H37" s="16"/>
      <c r="I37" s="16"/>
    </row>
    <row r="38" spans="1:9" ht="12.75">
      <c r="A38" s="15" t="s">
        <v>105</v>
      </c>
      <c r="B38" s="15"/>
      <c r="C38" s="15"/>
      <c r="D38" s="16"/>
      <c r="E38" s="16"/>
      <c r="F38" s="16"/>
      <c r="G38" s="16"/>
      <c r="H38" s="16"/>
      <c r="I38" s="16"/>
    </row>
    <row r="39" spans="1:9" ht="12.75">
      <c r="A39" s="15"/>
      <c r="B39" s="15"/>
      <c r="C39" s="15"/>
      <c r="D39" s="16"/>
      <c r="E39" s="16"/>
      <c r="F39" s="16"/>
      <c r="G39" s="16"/>
      <c r="H39" s="16"/>
      <c r="I39" s="16"/>
    </row>
    <row r="40" spans="1:9" ht="12.75">
      <c r="A40" s="15"/>
      <c r="B40" s="15"/>
      <c r="C40" s="15"/>
      <c r="D40" s="16"/>
      <c r="E40" s="16"/>
      <c r="F40" s="16"/>
      <c r="G40" s="16"/>
      <c r="H40" s="16"/>
      <c r="I40" s="16"/>
    </row>
    <row r="41" spans="1:9" ht="12.75">
      <c r="A41" s="15"/>
      <c r="B41" s="15"/>
      <c r="C41" s="15"/>
      <c r="D41" s="16"/>
      <c r="E41" s="16"/>
      <c r="F41" s="16"/>
      <c r="G41" s="16"/>
      <c r="H41" s="16"/>
      <c r="I41" s="16"/>
    </row>
    <row r="42" spans="1:9" ht="12.75">
      <c r="A42" s="15"/>
      <c r="B42" s="15"/>
      <c r="C42" s="15"/>
      <c r="D42" s="16"/>
      <c r="E42" s="16"/>
      <c r="F42" s="16"/>
      <c r="G42" s="16"/>
      <c r="H42" s="16"/>
      <c r="I42" s="16"/>
    </row>
    <row r="43" spans="1:9" ht="12.75">
      <c r="A43" s="15"/>
      <c r="B43" s="15"/>
      <c r="C43" s="15"/>
      <c r="D43" s="16"/>
      <c r="E43" s="16"/>
      <c r="F43" s="16"/>
      <c r="G43" s="16"/>
      <c r="H43" s="16"/>
      <c r="I43" s="16"/>
    </row>
  </sheetData>
  <mergeCells count="6">
    <mergeCell ref="B2:B4"/>
    <mergeCell ref="C2:C4"/>
    <mergeCell ref="D2:D4"/>
    <mergeCell ref="E2:I2"/>
    <mergeCell ref="E3:E4"/>
    <mergeCell ref="F3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zoomScale="75" zoomScaleNormal="75" workbookViewId="0" topLeftCell="A1">
      <selection activeCell="E10" sqref="E10"/>
    </sheetView>
  </sheetViews>
  <sheetFormatPr defaultColWidth="9.140625" defaultRowHeight="12.75"/>
  <sheetData>
    <row r="1" spans="1:9" ht="14.25">
      <c r="A1" s="1"/>
      <c r="B1" s="1"/>
      <c r="C1" s="1"/>
      <c r="D1" s="1"/>
      <c r="E1" s="1"/>
      <c r="I1" s="2"/>
    </row>
    <row r="2" spans="1:5" ht="14.25">
      <c r="A2" s="1"/>
      <c r="B2" s="1"/>
      <c r="C2" s="1"/>
      <c r="D2" s="1"/>
      <c r="E2" s="1"/>
    </row>
    <row r="3" spans="1:11" ht="14.25">
      <c r="A3" s="1"/>
      <c r="B3" s="1"/>
      <c r="C3" s="1"/>
      <c r="D3" s="1"/>
      <c r="E3" s="1"/>
      <c r="G3" s="2" t="s">
        <v>0</v>
      </c>
      <c r="J3" s="3"/>
      <c r="K3" t="s">
        <v>1</v>
      </c>
    </row>
    <row r="4" spans="1:10" ht="14.25">
      <c r="A4" s="1"/>
      <c r="B4" s="1"/>
      <c r="C4" s="1"/>
      <c r="D4" s="1"/>
      <c r="E4" s="1"/>
      <c r="J4" s="2" t="s">
        <v>2</v>
      </c>
    </row>
    <row r="5" spans="1:5" ht="14.25">
      <c r="A5" s="1"/>
      <c r="B5" s="1"/>
      <c r="C5" s="1"/>
      <c r="D5" s="1"/>
      <c r="E5" s="1"/>
    </row>
    <row r="6" spans="1:7" ht="14.25">
      <c r="A6" s="1"/>
      <c r="B6" s="1"/>
      <c r="C6" s="1"/>
      <c r="D6" s="1"/>
      <c r="E6" s="1"/>
      <c r="G6" s="2" t="s">
        <v>3</v>
      </c>
    </row>
    <row r="7" spans="1:5" ht="14.25">
      <c r="A7" s="1"/>
      <c r="B7" s="1"/>
      <c r="C7" s="1"/>
      <c r="D7" s="1"/>
      <c r="E7" s="1"/>
    </row>
    <row r="8" spans="1:15" ht="14.25">
      <c r="A8" s="1"/>
      <c r="B8" s="1"/>
      <c r="C8" s="1"/>
      <c r="D8" s="1"/>
      <c r="E8" s="1"/>
      <c r="G8" s="2"/>
      <c r="J8" s="3"/>
      <c r="K8" t="s">
        <v>1</v>
      </c>
      <c r="O8" s="2"/>
    </row>
    <row r="9" spans="1:10" ht="14.25">
      <c r="A9" s="1"/>
      <c r="B9" s="1"/>
      <c r="C9" s="1"/>
      <c r="D9" s="1"/>
      <c r="E9" s="1"/>
      <c r="J9" s="2" t="s">
        <v>2</v>
      </c>
    </row>
    <row r="10" spans="1:13" ht="14.25">
      <c r="A10" s="1"/>
      <c r="B10" s="1"/>
      <c r="C10" s="1"/>
      <c r="D10" s="1"/>
      <c r="E10" s="1"/>
      <c r="G10" s="2" t="s">
        <v>4</v>
      </c>
      <c r="L10" s="117" t="s">
        <v>5</v>
      </c>
      <c r="M10" s="117"/>
    </row>
    <row r="11" spans="1:13" ht="14.25">
      <c r="A11" s="1"/>
      <c r="B11" s="1"/>
      <c r="C11" s="1"/>
      <c r="D11" s="1"/>
      <c r="E11" s="1"/>
      <c r="K11" s="4" t="s">
        <v>6</v>
      </c>
      <c r="L11" s="2" t="s">
        <v>7</v>
      </c>
      <c r="M11" s="2"/>
    </row>
    <row r="12" spans="1:5" ht="14.25">
      <c r="A12" s="1"/>
      <c r="B12" s="1"/>
      <c r="C12" s="1"/>
      <c r="D12" s="1"/>
      <c r="E12" s="1"/>
    </row>
    <row r="14" spans="1:16" ht="23.25">
      <c r="A14" s="118" t="s">
        <v>8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9"/>
      <c r="N14" s="120" t="s">
        <v>9</v>
      </c>
      <c r="O14" s="121"/>
      <c r="P14" s="5"/>
    </row>
    <row r="15" spans="1:16" ht="24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  <c r="N15" s="7"/>
      <c r="O15" s="7"/>
      <c r="P15" s="5"/>
    </row>
    <row r="16" spans="1:16" ht="15.75">
      <c r="A16" s="122" t="s">
        <v>10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t="s">
        <v>11</v>
      </c>
      <c r="N16" s="123" t="s">
        <v>12</v>
      </c>
      <c r="O16" s="124"/>
      <c r="P16" s="8"/>
    </row>
    <row r="17" spans="1:16" ht="15.7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N17" s="9"/>
      <c r="O17" s="10"/>
      <c r="P17" s="8"/>
    </row>
    <row r="18" spans="1:16" ht="15.75">
      <c r="A18" t="s">
        <v>13</v>
      </c>
      <c r="B18" s="8"/>
      <c r="C18" s="8"/>
      <c r="D18" s="114" t="s">
        <v>14</v>
      </c>
      <c r="E18" s="114"/>
      <c r="F18" s="114"/>
      <c r="G18" s="114"/>
      <c r="H18" s="114"/>
      <c r="I18" s="114"/>
      <c r="J18" s="114"/>
      <c r="K18" s="114"/>
      <c r="L18" s="114"/>
      <c r="M18" t="s">
        <v>15</v>
      </c>
      <c r="N18" s="11">
        <v>4175140</v>
      </c>
      <c r="O18" s="12"/>
      <c r="P18" s="8"/>
    </row>
    <row r="19" spans="2:16" ht="15.75">
      <c r="B19" s="8"/>
      <c r="C19" s="8"/>
      <c r="D19" s="8"/>
      <c r="E19" s="8"/>
      <c r="F19" s="8"/>
      <c r="G19" s="8"/>
      <c r="H19" s="8"/>
      <c r="I19" s="8"/>
      <c r="J19" s="8"/>
      <c r="K19" s="8"/>
      <c r="N19" s="9"/>
      <c r="O19" s="10"/>
      <c r="P19" s="8"/>
    </row>
    <row r="20" spans="1:15" ht="12.75">
      <c r="A20" t="s">
        <v>16</v>
      </c>
      <c r="D20" s="13" t="s">
        <v>17</v>
      </c>
      <c r="E20" s="13"/>
      <c r="F20" s="13"/>
      <c r="G20" s="13"/>
      <c r="H20" s="13"/>
      <c r="I20" s="13"/>
      <c r="J20" s="13"/>
      <c r="K20" s="13"/>
      <c r="N20" s="11"/>
      <c r="O20" s="12"/>
    </row>
    <row r="21" spans="14:15" ht="12.75">
      <c r="N21" s="9"/>
      <c r="O21" s="10"/>
    </row>
    <row r="22" spans="1:15" ht="12.75">
      <c r="A22" t="s">
        <v>18</v>
      </c>
      <c r="D22" s="13"/>
      <c r="E22" s="13"/>
      <c r="F22" s="13"/>
      <c r="G22" s="13"/>
      <c r="H22" s="13"/>
      <c r="I22" s="13"/>
      <c r="J22" s="13"/>
      <c r="K22" s="13"/>
      <c r="M22" t="s">
        <v>19</v>
      </c>
      <c r="N22" s="115" t="s">
        <v>20</v>
      </c>
      <c r="O22" s="116"/>
    </row>
    <row r="23" spans="4:15" ht="12.75">
      <c r="D23" s="14"/>
      <c r="E23" s="14"/>
      <c r="F23" s="14"/>
      <c r="G23" s="14"/>
      <c r="H23" s="14"/>
      <c r="I23" s="14"/>
      <c r="J23" s="14"/>
      <c r="K23" s="14"/>
      <c r="N23" s="9"/>
      <c r="O23" s="10"/>
    </row>
    <row r="24" spans="1:15" ht="12.75">
      <c r="A24" t="s">
        <v>21</v>
      </c>
      <c r="D24" s="13" t="s">
        <v>22</v>
      </c>
      <c r="E24" s="13"/>
      <c r="F24" s="13"/>
      <c r="G24" s="13"/>
      <c r="H24" s="13"/>
      <c r="I24" s="13"/>
      <c r="J24" s="13"/>
      <c r="K24" s="13"/>
      <c r="N24" s="11"/>
      <c r="O24" s="12"/>
    </row>
    <row r="25" spans="14:15" ht="12.75">
      <c r="N25" s="9"/>
      <c r="O25" s="10"/>
    </row>
    <row r="26" spans="1:15" ht="12.75">
      <c r="A26" t="s">
        <v>23</v>
      </c>
      <c r="D26" s="13" t="s">
        <v>24</v>
      </c>
      <c r="E26" s="13"/>
      <c r="F26" s="13"/>
      <c r="G26" s="13"/>
      <c r="H26" s="13"/>
      <c r="I26" s="13"/>
      <c r="J26" s="13"/>
      <c r="K26" s="13"/>
      <c r="M26" t="s">
        <v>25</v>
      </c>
      <c r="N26" s="11"/>
      <c r="O26" s="12"/>
    </row>
    <row r="27" spans="14:15" ht="12.75">
      <c r="N27" s="9"/>
      <c r="O27" s="10"/>
    </row>
    <row r="28" spans="1:15" ht="12.75">
      <c r="A28" t="s">
        <v>26</v>
      </c>
      <c r="D28" s="13" t="s">
        <v>27</v>
      </c>
      <c r="E28" s="13"/>
      <c r="F28" s="13"/>
      <c r="G28" s="13"/>
      <c r="H28" s="13"/>
      <c r="I28" s="13"/>
      <c r="J28" s="13"/>
      <c r="K28" s="13"/>
      <c r="M28" t="s">
        <v>28</v>
      </c>
      <c r="N28" s="11"/>
      <c r="O28" s="12"/>
    </row>
    <row r="29" spans="14:15" ht="12.75">
      <c r="N29" s="9"/>
      <c r="O29" s="10"/>
    </row>
    <row r="30" spans="1:15" ht="12.75">
      <c r="A30" t="s">
        <v>29</v>
      </c>
      <c r="D30" s="13" t="s">
        <v>30</v>
      </c>
      <c r="E30" s="13"/>
      <c r="F30" s="13"/>
      <c r="G30" s="13"/>
      <c r="H30" s="13"/>
      <c r="I30" s="13"/>
      <c r="J30" s="13"/>
      <c r="K30" s="13"/>
      <c r="M30" t="s">
        <v>31</v>
      </c>
      <c r="N30" s="11"/>
      <c r="O30" s="12"/>
    </row>
    <row r="31" spans="14:15" ht="12.75">
      <c r="N31" s="9"/>
      <c r="O31" s="10"/>
    </row>
    <row r="32" spans="1:15" ht="12.75">
      <c r="A32" t="s">
        <v>32</v>
      </c>
      <c r="D32" s="13" t="s">
        <v>33</v>
      </c>
      <c r="E32" s="13"/>
      <c r="F32" s="13"/>
      <c r="G32" s="13"/>
      <c r="H32" s="13"/>
      <c r="I32" s="13"/>
      <c r="J32" s="13"/>
      <c r="K32" s="13"/>
      <c r="M32" t="s">
        <v>34</v>
      </c>
      <c r="N32" s="11"/>
      <c r="O32" s="12"/>
    </row>
    <row r="33" spans="14:15" ht="12.75">
      <c r="N33" s="9"/>
      <c r="O33" s="10"/>
    </row>
    <row r="34" spans="1:15" ht="12.75">
      <c r="A34" t="s">
        <v>35</v>
      </c>
      <c r="M34" t="s">
        <v>36</v>
      </c>
      <c r="N34" s="115" t="s">
        <v>37</v>
      </c>
      <c r="O34" s="116"/>
    </row>
    <row r="35" spans="14:15" ht="12.75">
      <c r="N35" s="9"/>
      <c r="O35" s="10"/>
    </row>
  </sheetData>
  <mergeCells count="8">
    <mergeCell ref="D18:L18"/>
    <mergeCell ref="N22:O22"/>
    <mergeCell ref="N34:O34"/>
    <mergeCell ref="L10:M10"/>
    <mergeCell ref="A14:M14"/>
    <mergeCell ref="N14:O14"/>
    <mergeCell ref="A16:K16"/>
    <mergeCell ref="N16:O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2013-04-16T04:13:18Z</dcterms:modified>
  <cp:category/>
  <cp:version/>
  <cp:contentType/>
  <cp:contentStatus/>
</cp:coreProperties>
</file>