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692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<sst xmlns="http://schemas.openxmlformats.org/spreadsheetml/2006/main" count="102" uniqueCount="101">
  <si>
    <t xml:space="preserve">1кв </t>
  </si>
  <si>
    <t>1 00 00000 00 0000 000</t>
  </si>
  <si>
    <t>1 01 00000 00 0000 000</t>
  </si>
  <si>
    <t>Налоги на прибыль, доходы</t>
  </si>
  <si>
    <t>1 01 02000 01 0000 110</t>
  </si>
  <si>
    <t>1 01 02020 01 0000 110</t>
  </si>
  <si>
    <t>1 01 02021 01 0000 110</t>
  </si>
  <si>
    <t>1 01 02022 01 0000 110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</si>
  <si>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</si>
  <si>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</si>
  <si>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</si>
  <si>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</si>
  <si>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</si>
  <si>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</si>
  <si>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</si>
  <si>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</si>
  <si>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</si>
  <si>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</si>
  <si>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</si>
  <si>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2.00.00000.00.0000.000</t>
  </si>
  <si>
    <t>Безвозмездные поступления</t>
  </si>
  <si>
    <t>2.02.00000.00.0000.000</t>
  </si>
  <si>
    <t>2.02.01000.00.0000.151</t>
  </si>
  <si>
    <t>2.02.03000.00.0000.151</t>
  </si>
  <si>
    <t>ВСЕГО ДОХОДЫ</t>
  </si>
  <si>
    <t>1 06 06013 10 0000 110</t>
  </si>
  <si>
    <t>1 11 00000 00 0000 00</t>
  </si>
  <si>
    <t xml:space="preserve">Дотации от других бюджетов  бюдж.системы </t>
  </si>
  <si>
    <t>1 06 01030 10 0000 110</t>
  </si>
  <si>
    <t xml:space="preserve">1 14 00000 00 0000 000 </t>
  </si>
  <si>
    <t>1 11 05010 10 0000 120</t>
  </si>
  <si>
    <t>2.02.01003.10.0000.151</t>
  </si>
  <si>
    <t>2.02.03003.10.0000.151</t>
  </si>
  <si>
    <t>2.02.01001.10.0000.151</t>
  </si>
  <si>
    <t>2.02.03024.10.0000.151</t>
  </si>
  <si>
    <t>2.02.03015.10.0000.151</t>
  </si>
  <si>
    <t>1 08 040200100000 110</t>
  </si>
  <si>
    <t>Государственная пошлина</t>
  </si>
  <si>
    <t>1 08 00000 00 0000 000</t>
  </si>
  <si>
    <t>Исполнено</t>
  </si>
  <si>
    <t>приложение 1</t>
  </si>
  <si>
    <t>1 06 06023 10 0000 110</t>
  </si>
  <si>
    <t>1 05 03020 01 0000 110</t>
  </si>
  <si>
    <t>Прочие безвозмездные поступления в бюджеты поселений</t>
  </si>
  <si>
    <t>Доходы бюджета Верхневского сельсовета за 2011 год по кодам классификации доходов бюджета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</si>
  <si>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</si>
  <si>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</si>
  <si>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</si>
  <si>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</si>
  <si>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</si>
  <si>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</si>
  <si>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</si>
  <si>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</si>
  <si>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</si>
  <si>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</si>
  <si>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</si>
  <si>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</si>
  <si>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1 06 06010 00 0000 110</t>
  </si>
  <si>
    <t xml:space="preserve">Код </t>
  </si>
  <si>
    <t>Наименование кода поступлений в бюджет,группы,подгруппы,
статьи, подстатьи,элемента,подвида доходов,классификации 
операций сектора государственного управления</t>
  </si>
  <si>
    <t>Налоговые и неналоговые доходы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</si>
  <si>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</si>
  <si>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1 08 040000100000 110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</si>
  <si>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</si>
  <si>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</si>
  <si>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</si>
  <si>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</si>
  <si>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</si>
  <si>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1 1402000 00 0000 000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</si>
  <si>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</si>
  <si>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1 1402032 10 0000 410</t>
  </si>
  <si>
    <t>ДОХОДЫ ОТ ОКАЗАНИЯ ПЛАТНЫХ УСЛУГ И КОМПЕНСАЦИИ ЗАТРАТ ГОСУДАРСТВА</t>
  </si>
  <si>
    <t>1 13 00000 00 0000 000</t>
  </si>
  <si>
    <t>Прочие доходы от оказания платных услуг и компенсации затрат государства</t>
  </si>
  <si>
    <t>1 13 03000 00 0000 130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</si>
  <si>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</si>
  <si>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1 13 03050 10 0000 130</t>
  </si>
  <si>
    <t>ДОХОДЫ ОТ ПРОДАЖИ МАТЕРИАЛЬНЫХ И НЕМАТЕРИАЛЬНЫХ АКТИВОВ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</si>
  <si>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</si>
  <si>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</si>
  <si>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</si>
  <si>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</si>
  <si>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поселений</t>
  </si>
  <si>
    <t>1 17 01050 10 0000 180</t>
  </si>
  <si>
    <t>Дотации бюджетам поселений на поддержку мер по обеспечению сбалансированности бюджетов</t>
  </si>
  <si>
    <t>Дотации бюджетам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</si>
  <si>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</si>
  <si>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</si>
  <si>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</si>
  <si>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</si>
  <si>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</si>
  <si>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Иные межбюджетные трансферты</t>
  </si>
  <si>
    <t>2 02 04000 00 0000 151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</si>
  <si>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</si>
  <si>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2 02 04029 00 0000 151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</si>
  <si>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</si>
  <si>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2 02 04029 10 0000 151</t>
  </si>
  <si>
    <t>ПРОЧИЕ БЕЗВОЗМЕЗДНЫЕ ПОСТУПЛЕНИЯ</t>
  </si>
  <si>
    <t>2 07 00000 00 0000 180</t>
  </si>
  <si>
    <t>2 07 05000 10 0000 180</t>
  </si>
  <si>
    <t>к решению Верхневской  сельской Думы от  04.04.2012 г. № 05    "Об  исполнении  бюджета  Верхневского  сельсовета  за  2011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</si>
</sst>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3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name val="Arial Cyr"/>
      <family val="0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1" fontId="8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24" borderId="10" xfId="0" applyFont="1" applyFill="1" applyBorder="1" applyAlignment="1">
      <alignment vertical="top" wrapText="1"/>
    </xf>
    <xf numFmtId="0" fontId="7" fillId="25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25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0" fillId="24" borderId="10" xfId="0" applyFont="1" applyFill="1" applyBorder="1" applyAlignment="1">
      <alignment horizontal="center" wrapText="1"/>
    </xf>
    <xf numFmtId="0" fontId="7" fillId="25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 wrapText="1"/>
    </xf>
    <xf numFmtId="2" fontId="10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49" fontId="9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/>
    </xf>
    <xf numFmtId="0" fontId="29" fillId="0" borderId="0" xfId="0" applyFont="1" applyAlignment="1">
      <alignment horizontal="justify" vertical="top" wrapText="1"/>
    </xf>
    <xf numFmtId="0" fontId="29" fillId="0" borderId="10" xfId="0" applyFont="1" applyBorder="1" applyAlignment="1">
      <alignment horizontal="justify" vertical="top" wrapText="1"/>
    </xf>
    <xf numFmtId="0" fontId="32" fillId="0" borderId="0" xfId="0" applyFont="1" applyAlignment="1">
      <alignment horizontal="justify" vertical="top" wrapText="1"/>
    </xf>
    <xf numFmtId="0" fontId="31" fillId="0" borderId="0" xfId="0" applyFont="1" applyAlignment="1">
      <alignment horizontal="center" vertical="top" wrapText="1"/>
    </xf>
    <xf numFmtId="0" fontId="7" fillId="0" borderId="11" xfId="0" applyFont="1" applyBorder="1" applyAlignment="1">
      <alignment/>
    </xf>
    <xf numFmtId="0" fontId="31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2" fillId="22" borderId="10" xfId="0" applyFont="1" applyFill="1" applyBorder="1" applyAlignment="1">
      <alignment horizontal="justify" vertical="top" wrapText="1"/>
    </xf>
    <xf numFmtId="0" fontId="30" fillId="22" borderId="10" xfId="0" applyFont="1" applyFill="1" applyBorder="1" applyAlignment="1">
      <alignment horizontal="center" vertical="top" wrapText="1"/>
    </xf>
    <xf numFmtId="0" fontId="9" fillId="22" borderId="10" xfId="0" applyFont="1" applyFill="1" applyBorder="1" applyAlignment="1">
      <alignment/>
    </xf>
    <xf numFmtId="0" fontId="9" fillId="22" borderId="10" xfId="0" applyFont="1" applyFill="1" applyBorder="1" applyAlignment="1">
      <alignment vertical="top" wrapText="1"/>
    </xf>
    <xf numFmtId="49" fontId="9" fillId="22" borderId="10" xfId="0" applyNumberFormat="1" applyFont="1" applyFill="1" applyBorder="1" applyAlignment="1">
      <alignment wrapText="1"/>
    </xf>
    <xf numFmtId="49" fontId="8" fillId="22" borderId="10" xfId="0" applyNumberFormat="1" applyFont="1" applyFill="1" applyBorder="1" applyAlignment="1">
      <alignment wrapText="1"/>
    </xf>
    <xf numFmtId="0" fontId="8" fillId="22" borderId="10" xfId="0" applyFont="1" applyFill="1" applyBorder="1" applyAlignment="1">
      <alignment vertical="top" wrapText="1"/>
    </xf>
    <xf numFmtId="0" fontId="30" fillId="22" borderId="10" xfId="0" applyFont="1" applyFill="1" applyBorder="1" applyAlignment="1">
      <alignment horizontal="justify" vertical="top" wrapText="1"/>
    </xf>
    <xf numFmtId="0" fontId="8" fillId="22" borderId="10" xfId="0" applyFont="1" applyFill="1" applyBorder="1" applyAlignment="1">
      <alignment/>
    </xf>
    <xf numFmtId="49" fontId="8" fillId="7" borderId="10" xfId="0" applyNumberFormat="1" applyFont="1" applyFill="1" applyBorder="1" applyAlignment="1">
      <alignment wrapText="1"/>
    </xf>
    <xf numFmtId="0" fontId="8" fillId="7" borderId="10" xfId="0" applyFont="1" applyFill="1" applyBorder="1" applyAlignment="1">
      <alignment/>
    </xf>
    <xf numFmtId="0" fontId="8" fillId="7" borderId="10" xfId="0" applyFont="1" applyFill="1" applyBorder="1" applyAlignment="1">
      <alignment horizontal="left"/>
    </xf>
    <xf numFmtId="0" fontId="9" fillId="22" borderId="10" xfId="0" applyFont="1" applyFill="1" applyBorder="1" applyAlignment="1">
      <alignment horizontal="left"/>
    </xf>
    <xf numFmtId="0" fontId="8" fillId="22" borderId="10" xfId="0" applyFont="1" applyFill="1" applyBorder="1" applyAlignment="1">
      <alignment horizontal="left"/>
    </xf>
    <xf numFmtId="0" fontId="29" fillId="0" borderId="11" xfId="0" applyFont="1" applyBorder="1" applyAlignment="1">
      <alignment horizontal="justify" vertical="top" wrapText="1"/>
    </xf>
    <xf numFmtId="0" fontId="31" fillId="0" borderId="10" xfId="0" applyFont="1" applyBorder="1" applyAlignment="1">
      <alignment vertical="top" wrapText="1"/>
    </xf>
    <xf numFmtId="0" fontId="31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7" fillId="26" borderId="10" xfId="0" applyFont="1" applyFill="1" applyBorder="1" applyAlignment="1">
      <alignment vertical="top" wrapText="1"/>
    </xf>
    <xf numFmtId="2" fontId="7" fillId="22" borderId="10" xfId="0" applyNumberFormat="1" applyFont="1" applyFill="1" applyBorder="1" applyAlignment="1">
      <alignment vertical="top" wrapText="1"/>
    </xf>
    <xf numFmtId="2" fontId="7" fillId="24" borderId="10" xfId="0" applyNumberFormat="1" applyFont="1" applyFill="1" applyBorder="1" applyAlignment="1">
      <alignment vertical="top" wrapText="1"/>
    </xf>
    <xf numFmtId="2" fontId="7" fillId="26" borderId="10" xfId="0" applyNumberFormat="1" applyFont="1" applyFill="1" applyBorder="1" applyAlignment="1">
      <alignment vertical="top" wrapText="1"/>
    </xf>
    <xf numFmtId="2" fontId="8" fillId="0" borderId="10" xfId="0" applyNumberFormat="1" applyFont="1" applyBorder="1" applyAlignment="1">
      <alignment vertical="top" wrapText="1"/>
    </xf>
    <xf numFmtId="2" fontId="8" fillId="22" borderId="10" xfId="0" applyNumberFormat="1" applyFont="1" applyFill="1" applyBorder="1" applyAlignment="1">
      <alignment vertical="top" wrapText="1"/>
    </xf>
    <xf numFmtId="2" fontId="7" fillId="0" borderId="10" xfId="0" applyNumberFormat="1" applyFont="1" applyBorder="1" applyAlignment="1">
      <alignment vertical="top" wrapText="1"/>
    </xf>
    <xf numFmtId="2" fontId="9" fillId="22" borderId="10" xfId="0" applyNumberFormat="1" applyFont="1" applyFill="1" applyBorder="1" applyAlignment="1">
      <alignment vertical="top" wrapText="1"/>
    </xf>
    <xf numFmtId="2" fontId="6" fillId="22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2" fontId="6" fillId="26" borderId="10" xfId="0" applyNumberFormat="1" applyFont="1" applyFill="1" applyBorder="1" applyAlignment="1">
      <alignment horizontal="center" wrapText="1"/>
    </xf>
    <xf numFmtId="0" fontId="7" fillId="26" borderId="10" xfId="0" applyFont="1" applyFill="1" applyBorder="1" applyAlignment="1">
      <alignment horizontal="center" wrapText="1"/>
    </xf>
    <xf numFmtId="2" fontId="10" fillId="7" borderId="10" xfId="0" applyNumberFormat="1" applyFont="1" applyFill="1" applyBorder="1" applyAlignment="1">
      <alignment horizontal="center" wrapText="1"/>
    </xf>
    <xf numFmtId="2" fontId="10" fillId="22" borderId="10" xfId="0" applyNumberFormat="1" applyFont="1" applyFill="1" applyBorder="1" applyAlignment="1">
      <alignment horizontal="center" wrapText="1"/>
    </xf>
    <xf numFmtId="2" fontId="6" fillId="24" borderId="10" xfId="0" applyNumberFormat="1" applyFont="1" applyFill="1" applyBorder="1" applyAlignment="1">
      <alignment horizontal="center" wrapText="1"/>
    </xf>
    <xf numFmtId="2" fontId="8" fillId="22" borderId="10" xfId="0" applyNumberFormat="1" applyFont="1" applyFill="1" applyBorder="1" applyAlignment="1">
      <alignment horizontal="center" wrapText="1"/>
    </xf>
    <xf numFmtId="2" fontId="7" fillId="0" borderId="10" xfId="0" applyNumberFormat="1" applyFont="1" applyBorder="1" applyAlignment="1">
      <alignment horizontal="center" wrapText="1"/>
    </xf>
    <xf numFmtId="2" fontId="7" fillId="26" borderId="10" xfId="0" applyNumberFormat="1" applyFont="1" applyFill="1" applyBorder="1" applyAlignment="1">
      <alignment horizontal="center" wrapText="1"/>
    </xf>
    <xf numFmtId="2" fontId="9" fillId="22" borderId="10" xfId="0" applyNumberFormat="1" applyFont="1" applyFill="1" applyBorder="1" applyAlignment="1">
      <alignment horizontal="center" wrapText="1"/>
    </xf>
    <xf numFmtId="0" fontId="2" fillId="22" borderId="0" xfId="0" applyFont="1" applyFill="1" applyAlignment="1">
      <alignment horizontal="center" vertical="top" wrapText="1"/>
    </xf>
    <xf numFmtId="0" fontId="29" fillId="0" borderId="10" xfId="0" applyFont="1" applyFill="1" applyBorder="1" applyAlignment="1">
      <alignment horizontal="justify" vertical="top" wrapText="1"/>
    </xf>
    <xf numFmtId="2" fontId="8" fillId="7" borderId="10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right" wrapText="1"/>
    </xf>
    <xf numFmtId="0" fontId="7" fillId="0" borderId="10" xfId="0" applyFont="1" applyBorder="1" applyAlignment="1">
      <alignment horizontal="center" wrapText="1"/>
    </xf>
    <xf numFmtId="49" fontId="33" fillId="0" borderId="10" xfId="0" applyNumberFormat="1" applyFont="1" applyBorder="1" applyAlignment="1">
      <alignment wrapText="1"/>
    </xf>
    <xf numFmtId="49" fontId="33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wrapText="1"/>
    </xf>
    <xf numFmtId="0" fontId="33" fillId="0" borderId="11" xfId="0" applyFont="1" applyBorder="1" applyAlignment="1">
      <alignment horizontal="center" wrapText="1"/>
    </xf>
    <xf numFmtId="0" fontId="33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D56"/>
  <sheetViews>
    <sheetView tabSelected="1" view="pageBreakPreview" zoomScale="75" zoomScaleNormal="75" zoomScaleSheetLayoutView="75" workbookViewId="0" topLeftCell="A1">
      <selection activeCell="C7" sqref="C7:C8"/>
    </sheetView>
  </sheetViews>
  <sheetFormatPr defaultColWidth="9.00390625" defaultRowHeight="12.75"/>
  <cols>
    <col min="1" max="1" width="63.75390625" style="0" customWidth="1"/>
    <col min="2" max="2" width="29.125" style="0" customWidth="1"/>
    <col min="3" max="3" width="18.125" style="0" customWidth="1"/>
    <col min="4" max="4" width="18.125" style="0" hidden="1" customWidth="1"/>
    <col min="5" max="5" width="13.00390625" style="0" customWidth="1"/>
  </cols>
  <sheetData>
    <row r="1" spans="1:4" ht="30.75" customHeight="1">
      <c r="A1" s="73" t="s">
        <v>40</v>
      </c>
      <c r="B1" s="73"/>
      <c r="C1" s="73"/>
      <c r="D1" s="19"/>
    </row>
    <row r="2" spans="1:4" ht="39" customHeight="1">
      <c r="A2" s="73" t="s">
        <v>100</v>
      </c>
      <c r="B2" s="73"/>
      <c r="C2" s="73"/>
      <c r="D2" s="19"/>
    </row>
    <row r="3" spans="1:4" ht="3.75" customHeight="1" hidden="1">
      <c r="A3" s="1"/>
      <c r="B3" s="1"/>
      <c r="C3" s="2"/>
      <c r="D3" s="2"/>
    </row>
    <row r="4" spans="1:4" ht="5.25" customHeight="1" hidden="1">
      <c r="A4" s="1"/>
      <c r="B4" s="1"/>
      <c r="C4" s="2"/>
      <c r="D4" s="2"/>
    </row>
    <row r="5" spans="1:4" ht="53.25" customHeight="1">
      <c r="A5" s="80" t="s">
        <v>44</v>
      </c>
      <c r="B5" s="80"/>
      <c r="C5" s="80"/>
      <c r="D5" s="2"/>
    </row>
    <row r="6" spans="1:4" ht="23.25" customHeight="1">
      <c r="A6" s="2"/>
      <c r="B6" s="2"/>
      <c r="C6" s="2"/>
      <c r="D6" s="2"/>
    </row>
    <row r="7" spans="1:4" ht="6.75" customHeight="1">
      <c r="A7" s="75" t="s">
        <v>59</v>
      </c>
      <c r="B7" s="78" t="s">
        <v>58</v>
      </c>
      <c r="C7" s="77" t="s">
        <v>39</v>
      </c>
      <c r="D7" s="74" t="s">
        <v>0</v>
      </c>
    </row>
    <row r="8" spans="1:4" ht="53.25" customHeight="1">
      <c r="A8" s="76"/>
      <c r="B8" s="79"/>
      <c r="C8" s="77"/>
      <c r="D8" s="74"/>
    </row>
    <row r="9" spans="1:4" ht="15.75">
      <c r="A9" s="42" t="s">
        <v>60</v>
      </c>
      <c r="B9" s="43" t="s">
        <v>1</v>
      </c>
      <c r="C9" s="72">
        <f>C11+C15+C18+C26+C29+C33+C36+C39</f>
        <v>1023668.78</v>
      </c>
      <c r="D9" s="5" t="e">
        <f>D10+D18+D29+D15+D36+D39+D26+S13+#REF!</f>
        <v>#REF!</v>
      </c>
    </row>
    <row r="10" spans="1:4" ht="14.25" customHeight="1">
      <c r="A10" s="23" t="s">
        <v>3</v>
      </c>
      <c r="B10" s="4" t="s">
        <v>2</v>
      </c>
      <c r="C10" s="55">
        <f>C13</f>
        <v>364040.8</v>
      </c>
      <c r="D10" s="6" t="e">
        <f>D13+#REF!</f>
        <v>#REF!</v>
      </c>
    </row>
    <row r="11" spans="1:4" ht="18.75">
      <c r="A11" s="40" t="s">
        <v>48</v>
      </c>
      <c r="B11" s="41" t="s">
        <v>4</v>
      </c>
      <c r="C11" s="56">
        <f>C14+C13</f>
        <v>364240.8</v>
      </c>
      <c r="D11" s="6" t="e">
        <f>D13+#REF!</f>
        <v>#REF!</v>
      </c>
    </row>
    <row r="12" spans="1:4" ht="49.5" customHeight="1">
      <c r="A12" s="27" t="s">
        <v>47</v>
      </c>
      <c r="B12" s="3" t="s">
        <v>5</v>
      </c>
      <c r="C12" s="57">
        <f>C13+C14</f>
        <v>364240.8</v>
      </c>
      <c r="D12" s="7">
        <f>D13</f>
        <v>378221.93</v>
      </c>
    </row>
    <row r="13" spans="1:4" ht="120.75" customHeight="1">
      <c r="A13" s="27" t="s">
        <v>46</v>
      </c>
      <c r="B13" s="3" t="s">
        <v>6</v>
      </c>
      <c r="C13" s="53">
        <v>364040.8</v>
      </c>
      <c r="D13" s="9">
        <v>378221.93</v>
      </c>
    </row>
    <row r="14" spans="1:4" ht="96.75" customHeight="1">
      <c r="A14" s="27" t="s">
        <v>45</v>
      </c>
      <c r="B14" s="3" t="s">
        <v>7</v>
      </c>
      <c r="C14" s="54">
        <v>200</v>
      </c>
      <c r="D14" s="7"/>
    </row>
    <row r="15" spans="1:4" ht="15">
      <c r="A15" s="37" t="s">
        <v>9</v>
      </c>
      <c r="B15" s="35" t="s">
        <v>8</v>
      </c>
      <c r="C15" s="36">
        <f>C17</f>
        <v>521600.49</v>
      </c>
      <c r="D15" s="10">
        <f>D17</f>
        <v>3657.6</v>
      </c>
    </row>
    <row r="16" spans="1:4" ht="17.25" customHeight="1">
      <c r="A16" s="27" t="s">
        <v>11</v>
      </c>
      <c r="B16" s="3" t="s">
        <v>10</v>
      </c>
      <c r="C16" s="7">
        <f>C17</f>
        <v>521600.49</v>
      </c>
      <c r="D16" s="7"/>
    </row>
    <row r="17" spans="1:4" ht="37.5" customHeight="1">
      <c r="A17" s="27" t="s">
        <v>49</v>
      </c>
      <c r="B17" s="3" t="s">
        <v>42</v>
      </c>
      <c r="C17" s="51">
        <v>521600.49</v>
      </c>
      <c r="D17" s="7">
        <v>3657.6</v>
      </c>
    </row>
    <row r="18" spans="1:4" ht="16.5" customHeight="1">
      <c r="A18" s="37" t="s">
        <v>13</v>
      </c>
      <c r="B18" s="35" t="s">
        <v>12</v>
      </c>
      <c r="C18" s="39">
        <f>C20+C23+C25</f>
        <v>63195.72</v>
      </c>
      <c r="D18" s="10">
        <f>D19+D20+D21</f>
        <v>285325.32999999996</v>
      </c>
    </row>
    <row r="19" spans="1:4" ht="18.75" customHeight="1">
      <c r="A19" s="24" t="s">
        <v>14</v>
      </c>
      <c r="B19" s="3" t="s">
        <v>28</v>
      </c>
      <c r="C19" s="8">
        <f>C20</f>
        <v>394.11</v>
      </c>
      <c r="D19" s="9">
        <v>1042.16</v>
      </c>
    </row>
    <row r="20" spans="1:4" ht="51.75" customHeight="1">
      <c r="A20" s="26" t="s">
        <v>50</v>
      </c>
      <c r="B20" s="3" t="s">
        <v>28</v>
      </c>
      <c r="C20" s="51">
        <v>394.11</v>
      </c>
      <c r="D20" s="9">
        <v>283322.51</v>
      </c>
    </row>
    <row r="21" spans="1:4" ht="15.75" customHeight="1">
      <c r="A21" s="24" t="s">
        <v>15</v>
      </c>
      <c r="B21" s="3" t="s">
        <v>51</v>
      </c>
      <c r="C21" s="8"/>
      <c r="D21" s="9">
        <v>960.66</v>
      </c>
    </row>
    <row r="22" spans="1:4" ht="57.75" customHeight="1">
      <c r="A22" s="27" t="s">
        <v>56</v>
      </c>
      <c r="B22" s="3" t="s">
        <v>57</v>
      </c>
      <c r="C22" s="8"/>
      <c r="D22" s="9"/>
    </row>
    <row r="23" spans="1:4" ht="78" customHeight="1">
      <c r="A23" s="27" t="s">
        <v>52</v>
      </c>
      <c r="B23" s="3" t="s">
        <v>25</v>
      </c>
      <c r="C23" s="51">
        <v>62588.61</v>
      </c>
      <c r="D23" s="9"/>
    </row>
    <row r="24" spans="1:4" ht="53.25" customHeight="1">
      <c r="A24" s="27" t="s">
        <v>54</v>
      </c>
      <c r="B24" s="3" t="s">
        <v>53</v>
      </c>
      <c r="C24" s="8"/>
      <c r="D24" s="9"/>
    </row>
    <row r="25" spans="1:4" ht="77.25" customHeight="1">
      <c r="A25" s="27" t="s">
        <v>55</v>
      </c>
      <c r="B25" s="3" t="s">
        <v>41</v>
      </c>
      <c r="C25" s="54">
        <v>213</v>
      </c>
      <c r="D25" s="9"/>
    </row>
    <row r="26" spans="1:4" ht="15.75" customHeight="1">
      <c r="A26" s="38" t="s">
        <v>37</v>
      </c>
      <c r="B26" s="35" t="s">
        <v>38</v>
      </c>
      <c r="C26" s="52">
        <f>C27</f>
        <v>39020</v>
      </c>
      <c r="D26" s="8">
        <f>D27</f>
        <v>18850</v>
      </c>
    </row>
    <row r="27" spans="1:4" ht="57.75" customHeight="1">
      <c r="A27" s="27" t="s">
        <v>61</v>
      </c>
      <c r="B27" s="3" t="s">
        <v>62</v>
      </c>
      <c r="C27" s="53">
        <f>C28</f>
        <v>39020</v>
      </c>
      <c r="D27" s="9">
        <v>18850</v>
      </c>
    </row>
    <row r="28" spans="1:4" ht="82.5" customHeight="1">
      <c r="A28" s="26" t="s">
        <v>63</v>
      </c>
      <c r="B28" s="3" t="s">
        <v>36</v>
      </c>
      <c r="C28" s="54">
        <v>39020</v>
      </c>
      <c r="D28" s="9"/>
    </row>
    <row r="29" spans="1:4" ht="52.5" customHeight="1">
      <c r="A29" s="37" t="s">
        <v>16</v>
      </c>
      <c r="B29" s="35" t="s">
        <v>26</v>
      </c>
      <c r="C29" s="36">
        <f>C32</f>
        <v>4461.77</v>
      </c>
      <c r="D29" s="10" t="e">
        <f>D32+#REF!</f>
        <v>#REF!</v>
      </c>
    </row>
    <row r="30" spans="1:4" ht="101.25" customHeight="1">
      <c r="A30" s="27" t="s">
        <v>64</v>
      </c>
      <c r="B30" s="3" t="s">
        <v>17</v>
      </c>
      <c r="C30" s="7">
        <f>C32</f>
        <v>4461.77</v>
      </c>
      <c r="D30" s="7"/>
    </row>
    <row r="31" spans="1:4" ht="68.25" customHeight="1">
      <c r="A31" s="27" t="s">
        <v>66</v>
      </c>
      <c r="B31" s="3" t="s">
        <v>18</v>
      </c>
      <c r="C31" s="7">
        <f>C32</f>
        <v>4461.77</v>
      </c>
      <c r="D31" s="7"/>
    </row>
    <row r="32" spans="1:4" ht="81.75" customHeight="1">
      <c r="A32" s="27" t="s">
        <v>65</v>
      </c>
      <c r="B32" s="30" t="s">
        <v>30</v>
      </c>
      <c r="C32" s="51">
        <v>4461.77</v>
      </c>
      <c r="D32" s="9">
        <v>271816.48</v>
      </c>
    </row>
    <row r="33" spans="1:4" ht="45.75" customHeight="1">
      <c r="A33" s="33" t="s">
        <v>71</v>
      </c>
      <c r="B33" s="34" t="s">
        <v>72</v>
      </c>
      <c r="C33" s="52">
        <f>C35</f>
        <v>1600</v>
      </c>
      <c r="D33" s="9"/>
    </row>
    <row r="34" spans="1:4" ht="34.5" customHeight="1">
      <c r="A34" s="27" t="s">
        <v>73</v>
      </c>
      <c r="B34" s="31" t="s">
        <v>74</v>
      </c>
      <c r="C34" s="53">
        <f>C35</f>
        <v>1600</v>
      </c>
      <c r="D34" s="9"/>
    </row>
    <row r="35" spans="1:4" ht="34.5" customHeight="1">
      <c r="A35" s="26" t="s">
        <v>75</v>
      </c>
      <c r="B35" s="29" t="s">
        <v>76</v>
      </c>
      <c r="C35" s="54">
        <v>1600</v>
      </c>
      <c r="D35" s="9"/>
    </row>
    <row r="36" spans="1:4" ht="38.25" customHeight="1">
      <c r="A36" s="33" t="s">
        <v>77</v>
      </c>
      <c r="B36" s="35" t="s">
        <v>29</v>
      </c>
      <c r="C36" s="58">
        <f>C38</f>
        <v>25650</v>
      </c>
      <c r="D36" s="11">
        <f>D37</f>
        <v>0</v>
      </c>
    </row>
    <row r="37" spans="1:4" ht="90.75" customHeight="1">
      <c r="A37" s="27" t="s">
        <v>67</v>
      </c>
      <c r="B37" s="3" t="s">
        <v>68</v>
      </c>
      <c r="C37" s="53">
        <f>C38</f>
        <v>25650</v>
      </c>
      <c r="D37" s="9"/>
    </row>
    <row r="38" spans="1:4" ht="90.75" customHeight="1">
      <c r="A38" s="27" t="s">
        <v>69</v>
      </c>
      <c r="B38" s="3" t="s">
        <v>70</v>
      </c>
      <c r="C38" s="54">
        <v>25650</v>
      </c>
      <c r="D38" s="9"/>
    </row>
    <row r="39" spans="1:4" ht="21.75" customHeight="1">
      <c r="A39" s="33" t="s">
        <v>78</v>
      </c>
      <c r="B39" s="35" t="s">
        <v>79</v>
      </c>
      <c r="C39" s="59">
        <f>C41</f>
        <v>3900</v>
      </c>
      <c r="D39" s="12"/>
    </row>
    <row r="40" spans="1:4" ht="21.75" customHeight="1">
      <c r="A40" s="27" t="s">
        <v>80</v>
      </c>
      <c r="B40" s="32" t="s">
        <v>81</v>
      </c>
      <c r="C40" s="60">
        <f>C41</f>
        <v>3900</v>
      </c>
      <c r="D40" s="12"/>
    </row>
    <row r="41" spans="1:4" ht="21.75" customHeight="1">
      <c r="A41" s="27" t="s">
        <v>82</v>
      </c>
      <c r="B41" s="32" t="s">
        <v>83</v>
      </c>
      <c r="C41" s="61">
        <v>3900</v>
      </c>
      <c r="D41" s="12"/>
    </row>
    <row r="42" spans="1:4" ht="28.5" customHeight="1">
      <c r="A42" s="42" t="s">
        <v>20</v>
      </c>
      <c r="B42" s="44" t="s">
        <v>19</v>
      </c>
      <c r="C42" s="63">
        <f>C43+C54</f>
        <v>1382518.26</v>
      </c>
      <c r="D42" s="12" t="e">
        <f>D43</f>
        <v>#REF!</v>
      </c>
    </row>
    <row r="43" spans="1:4" ht="30.75" customHeight="1">
      <c r="A43" s="28" t="s">
        <v>86</v>
      </c>
      <c r="B43" s="21" t="s">
        <v>21</v>
      </c>
      <c r="C43" s="60">
        <f>C44+C47+C51</f>
        <v>866494</v>
      </c>
      <c r="D43" s="13" t="e">
        <f>D44+D47+#REF!+D51</f>
        <v>#REF!</v>
      </c>
    </row>
    <row r="44" spans="1:4" ht="17.25" customHeight="1">
      <c r="A44" s="38" t="s">
        <v>27</v>
      </c>
      <c r="B44" s="46" t="s">
        <v>22</v>
      </c>
      <c r="C44" s="64">
        <f>C45+C46</f>
        <v>750710</v>
      </c>
      <c r="D44" s="14" t="e">
        <f>D45+D46+#REF!</f>
        <v>#REF!</v>
      </c>
    </row>
    <row r="45" spans="1:4" ht="33" customHeight="1">
      <c r="A45" s="27" t="s">
        <v>85</v>
      </c>
      <c r="B45" s="21" t="s">
        <v>33</v>
      </c>
      <c r="C45" s="65">
        <v>0</v>
      </c>
      <c r="D45" s="15">
        <v>59000</v>
      </c>
    </row>
    <row r="46" spans="1:4" ht="32.25" customHeight="1">
      <c r="A46" s="27" t="s">
        <v>84</v>
      </c>
      <c r="B46" s="21" t="s">
        <v>31</v>
      </c>
      <c r="C46" s="65">
        <v>750710</v>
      </c>
      <c r="D46" s="15">
        <v>1748289</v>
      </c>
    </row>
    <row r="47" spans="1:4" ht="33" customHeight="1">
      <c r="A47" s="33" t="s">
        <v>87</v>
      </c>
      <c r="B47" s="45" t="s">
        <v>23</v>
      </c>
      <c r="C47" s="66">
        <f>C48+C49+C50</f>
        <v>89064</v>
      </c>
      <c r="D47" s="16" t="e">
        <f>D49+#REF!+D48+#REF!+#REF!+#REF!+D50+#REF!+#REF!</f>
        <v>#REF!</v>
      </c>
    </row>
    <row r="48" spans="1:4" ht="36.75" customHeight="1">
      <c r="A48" s="27" t="s">
        <v>88</v>
      </c>
      <c r="B48" s="21" t="s">
        <v>32</v>
      </c>
      <c r="C48" s="68">
        <f>D48</f>
        <v>1900</v>
      </c>
      <c r="D48" s="15">
        <v>1900</v>
      </c>
    </row>
    <row r="49" spans="1:4" ht="34.5" customHeight="1">
      <c r="A49" s="27" t="s">
        <v>90</v>
      </c>
      <c r="B49" s="22" t="s">
        <v>34</v>
      </c>
      <c r="C49" s="68">
        <v>36664</v>
      </c>
      <c r="D49" s="15">
        <v>68413</v>
      </c>
    </row>
    <row r="50" spans="1:4" ht="51.75" customHeight="1">
      <c r="A50" s="27" t="s">
        <v>89</v>
      </c>
      <c r="B50" s="21" t="s">
        <v>35</v>
      </c>
      <c r="C50" s="68">
        <v>50500</v>
      </c>
      <c r="D50" s="15">
        <v>57100</v>
      </c>
    </row>
    <row r="51" spans="1:4" ht="18.75" customHeight="1">
      <c r="A51" s="33" t="s">
        <v>91</v>
      </c>
      <c r="B51" s="70" t="s">
        <v>92</v>
      </c>
      <c r="C51" s="69">
        <f>C53</f>
        <v>26720</v>
      </c>
      <c r="D51" s="17">
        <f>D52+D53</f>
        <v>0</v>
      </c>
    </row>
    <row r="52" spans="1:4" ht="56.25" customHeight="1">
      <c r="A52" s="26" t="s">
        <v>93</v>
      </c>
      <c r="B52" s="31" t="s">
        <v>94</v>
      </c>
      <c r="C52" s="67">
        <f>C53</f>
        <v>26720</v>
      </c>
      <c r="D52" s="15"/>
    </row>
    <row r="53" spans="1:4" ht="57.75" customHeight="1">
      <c r="A53" s="47" t="s">
        <v>95</v>
      </c>
      <c r="B53" s="48" t="s">
        <v>96</v>
      </c>
      <c r="C53" s="68">
        <v>26720</v>
      </c>
      <c r="D53" s="15"/>
    </row>
    <row r="54" spans="1:4" ht="27.75" customHeight="1">
      <c r="A54" s="71" t="s">
        <v>97</v>
      </c>
      <c r="B54" s="49" t="s">
        <v>98</v>
      </c>
      <c r="C54" s="50">
        <f>C55</f>
        <v>516024.26</v>
      </c>
      <c r="D54" s="15"/>
    </row>
    <row r="55" spans="1:4" ht="24.75" customHeight="1">
      <c r="A55" s="27" t="s">
        <v>43</v>
      </c>
      <c r="B55" s="31" t="s">
        <v>99</v>
      </c>
      <c r="C55" s="62">
        <v>516024.26</v>
      </c>
      <c r="D55" s="15"/>
    </row>
    <row r="56" spans="1:4" ht="40.5" customHeight="1">
      <c r="A56" s="25" t="s">
        <v>24</v>
      </c>
      <c r="B56" s="18"/>
      <c r="C56" s="20">
        <f>C9+C42</f>
        <v>2406187.04</v>
      </c>
      <c r="D56" s="20" t="e">
        <f>D9+D42+#REF!</f>
        <v>#REF!</v>
      </c>
    </row>
    <row r="57" ht="31.5" customHeight="1"/>
    <row r="58" ht="32.25" customHeight="1"/>
    <row r="59" ht="12.75" customHeight="1" hidden="1"/>
    <row r="60" ht="23.25" customHeight="1"/>
    <row r="61" ht="20.25" customHeight="1"/>
    <row r="62" ht="12" customHeight="1"/>
    <row r="63" ht="22.5" customHeight="1"/>
    <row r="65" ht="21.75" customHeight="1"/>
    <row r="66" ht="31.5" customHeight="1"/>
    <row r="67" ht="6.75" customHeight="1"/>
    <row r="68" ht="5.25" customHeight="1"/>
    <row r="69" ht="4.5" customHeight="1"/>
    <row r="70" ht="36" customHeight="1"/>
    <row r="71" ht="18" customHeight="1"/>
    <row r="72" ht="18.75" customHeight="1"/>
    <row r="76" ht="22.5" customHeight="1"/>
    <row r="79" ht="33" customHeight="1"/>
    <row r="81" ht="3" customHeight="1"/>
    <row r="82" ht="15" customHeight="1"/>
    <row r="83" ht="3" customHeight="1"/>
    <row r="84" ht="9.75" customHeight="1" hidden="1"/>
    <row r="85" ht="1.5" customHeight="1"/>
    <row r="88" ht="2.25" customHeight="1"/>
    <row r="89" ht="12.75" hidden="1"/>
    <row r="90" ht="5.25" customHeight="1"/>
    <row r="92" ht="12.75" customHeight="1"/>
    <row r="93" ht="12.75" customHeight="1"/>
    <row r="96" ht="54.75" customHeight="1"/>
  </sheetData>
  <sheetProtection/>
  <mergeCells count="7">
    <mergeCell ref="A1:C1"/>
    <mergeCell ref="A2:C2"/>
    <mergeCell ref="D7:D8"/>
    <mergeCell ref="A7:A8"/>
    <mergeCell ref="C7:C8"/>
    <mergeCell ref="B7:B8"/>
    <mergeCell ref="A5:C5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2012-04-05T09:43:15Z</cp:lastPrinted>
  <dcterms:created xsi:type="dcterms:W3CDTF">2005-05-25T08:06:16Z</dcterms:created>
  <dcterms:modified xsi:type="dcterms:W3CDTF">2012-04-05T09:44:42Z</dcterms:modified>
  <cp:category/>
  <cp:version/>
  <cp:contentType/>
  <cp:contentStatus/>
</cp:coreProperties>
</file>