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3" sheetId="1" r:id="rId1"/>
  </sheets>
  <definedNames>
    <definedName name="_xlnm.Print_Area" localSheetId="0">'Пр. 3'!$A$1:$G$93</definedName>
  </definedNames>
  <calcPr fullCalcOnLoad="1"/>
</workbook>
</file>

<file path=xl/sharedStrings.xml><?xml version="1.0" encoding="utf-8"?>
<sst xmlns="http://schemas.openxmlformats.org/spreadsheetml/2006/main" count="402" uniqueCount="120">
  <si>
    <t>Наименование</t>
  </si>
  <si>
    <t>ВР</t>
  </si>
  <si>
    <t>Культура</t>
  </si>
  <si>
    <t>ОБЩЕГОСУДАРСТВЕННЫЕ ВОПРОСЫ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</si>
  <si>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</si>
  <si>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</si>
  <si>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Расп</t>
  </si>
  <si>
    <t>Рз</t>
  </si>
  <si>
    <t xml:space="preserve"> Пр</t>
  </si>
  <si>
    <t>00</t>
  </si>
  <si>
    <t>08</t>
  </si>
  <si>
    <t>04</t>
  </si>
  <si>
    <t>01</t>
  </si>
  <si>
    <t>03</t>
  </si>
  <si>
    <t>02</t>
  </si>
  <si>
    <t>ЦСР</t>
  </si>
  <si>
    <t>13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</si>
  <si>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</si>
  <si>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</si>
  <si>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</si>
  <si>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>099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</si>
  <si>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</si>
  <si>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</si>
  <si>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</si>
  <si>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</si>
  <si>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</si>
  <si>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</si>
  <si>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05</t>
  </si>
  <si>
    <t>НАЦИОНАЛЬНАЯ ЭКОНОМИКА</t>
  </si>
  <si>
    <t>Резервные фонды</t>
  </si>
  <si>
    <t>11</t>
  </si>
  <si>
    <t>Резервные фонды местных администраций</t>
  </si>
  <si>
    <t>50 0 0000</t>
  </si>
  <si>
    <t>50 0 8588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</si>
  <si>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</si>
  <si>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</si>
  <si>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50 0 8590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</si>
  <si>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</si>
  <si>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</si>
  <si>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</si>
  <si>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</si>
  <si>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52 0 0000</t>
  </si>
  <si>
    <t>52 0 8591</t>
  </si>
  <si>
    <t>53 0 0000</t>
  </si>
  <si>
    <t>53 0 8592</t>
  </si>
  <si>
    <t>65 0 0000</t>
  </si>
  <si>
    <t>Расходы в рамках государственных программ Российской Федерации</t>
  </si>
  <si>
    <t>Осуществление полномочий Российской Федерации по государственной регистрации актов гражданского состояния в рамках единой субвенции</t>
  </si>
  <si>
    <t>02 0 0000</t>
  </si>
  <si>
    <t>Финансовое обеспечение муниципальных пожарных постов</t>
  </si>
  <si>
    <t>02 0 8518</t>
  </si>
  <si>
    <t>09</t>
  </si>
  <si>
    <t>Финансовое обеспечение оказания муниципальных услуг филиалами библиотеки</t>
  </si>
  <si>
    <t>04 0 0000</t>
  </si>
  <si>
    <t>Финансовое обеспечение оказания муниципальных услуг культурно-досуговыми учреждениями</t>
  </si>
  <si>
    <t xml:space="preserve">04 0 8542 </t>
  </si>
  <si>
    <t>04 0 8545</t>
  </si>
  <si>
    <t>Выполнение функций  группой хозяйственного обслуживания</t>
  </si>
  <si>
    <t>04 0 8575</t>
  </si>
  <si>
    <t>Дорожное хозяйство (дорожные фонды)</t>
  </si>
  <si>
    <t xml:space="preserve">Расходы на ремонт и содержание сети автомобильных дорог общего пользования </t>
  </si>
  <si>
    <t>65 0 8595</t>
  </si>
  <si>
    <t>Социальное обеспечение населения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</si>
  <si>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</si>
  <si>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</si>
  <si>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Социальное обеспечение и иные выплаты населению</t>
  </si>
  <si>
    <t xml:space="preserve">65 0 0000 </t>
  </si>
  <si>
    <t xml:space="preserve">65 2 0000 </t>
  </si>
  <si>
    <t>65 2 1951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</si>
  <si>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</si>
  <si>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</si>
  <si>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 - коммунального хозяйства</t>
  </si>
  <si>
    <t xml:space="preserve">СОЦИАЛЬНАЯ ПОЛИТИКА </t>
  </si>
  <si>
    <t>ЖИЛИЩНО - КОММУНАЛЬНОЕ ХОЗЯЙСТВО</t>
  </si>
  <si>
    <t>Межбюджетные трансферты, передаваемые районному бюджету Куртамышского района на осуществление части полномочий по решению вопросов местного значения, в соответствии с заключенными соглашениями</t>
  </si>
  <si>
    <t>50 0 8593</t>
  </si>
  <si>
    <t>Межбюджетные трансферты</t>
  </si>
  <si>
    <t>Иные межбюджетные трансферты</t>
  </si>
  <si>
    <t>Благоустройство</t>
  </si>
  <si>
    <t>01 0 0000</t>
  </si>
  <si>
    <t>06</t>
  </si>
  <si>
    <t>"О  бюджете Костылевского сельсовета на 2014 год и на плановый период 2015 и 2016 годов"</t>
  </si>
  <si>
    <t>Ведомственная структура расходов  бюджета Костылевского сельсовета на 2014 год</t>
  </si>
  <si>
    <t xml:space="preserve"> Администрация Костылевского сельсовета</t>
  </si>
  <si>
    <t>Обеспечение деятельности аппарата органа местного самоуправления  Костылевского сельсовета</t>
  </si>
  <si>
    <t>Резервный фонд Администрации Костылевского сельсовета</t>
  </si>
  <si>
    <t>Выполнение других обязательств Костылевского сельсовета</t>
  </si>
  <si>
    <t xml:space="preserve">Прочие расходы, не включенные в муниципальные программы Костылевского сельсовета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</si>
  <si>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</si>
  <si>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Руководство и управление в сфере установленных функций органов местного самоуправления </t>
  </si>
  <si>
    <t xml:space="preserve">Муниципальная программа «Пожарная безопасность Костылевского сельсовета на 2013 - 2015 годы» </t>
  </si>
  <si>
    <t>Муниципальная программа Костылевского сельсовета "Культура Костылевского сельсовета на 2013-2015 годы"</t>
  </si>
  <si>
    <t>05 0 0000</t>
  </si>
  <si>
    <t>05 0 8580</t>
  </si>
  <si>
    <t>Другие вопросы в области национальной экономики</t>
  </si>
  <si>
    <t>12</t>
  </si>
  <si>
    <t>03 0 0000</t>
  </si>
  <si>
    <t>Мероприятия по землеустройству и землепользованию</t>
  </si>
  <si>
    <t>03 0 8530</t>
  </si>
  <si>
    <t>Муниципальная программа Костылевского сельсовета "Эффективное использование и распоряжение муниципальным имуществом, оценка недвижимости, мероприятия по землеустройству и землепользованию в Костылевском сельсовете на 2014 - 2016 годы"</t>
  </si>
  <si>
    <t>Муниципальная программа Костылевского сельсовета "Благоустройство и охрана окружающей среды  территории Костылевского сельсовета на 2013-2015 годы"</t>
  </si>
  <si>
    <t xml:space="preserve">Руководство и управление в сфере установленных функций органов местного самоуправления                        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</si>
  <si>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имущство организации)</t>
  </si>
  <si>
    <t>65 0 1503</t>
  </si>
  <si>
    <t>Муниципальная программа Костылевского сельсовета "Профилактика терроризма и экстремизма на территории Костылевского сельсовета на 2014-2016 годы"</t>
  </si>
  <si>
    <t>Мероприятия  по профилактике терроризма и экстремизма на территории массового пребывания граждан</t>
  </si>
  <si>
    <t>Приложение 3</t>
  </si>
  <si>
    <t>Проведение выборов и референдумов</t>
  </si>
  <si>
    <t>07</t>
  </si>
  <si>
    <t>50 0 8500</t>
  </si>
  <si>
    <t>50 0 8594</t>
  </si>
  <si>
    <t>Непрограммные направления деятельности органов муниципальной власти Костылевского сельсовета</t>
  </si>
  <si>
    <t>Обеспечение деятельности аппарата органов местного самоуправления Костылевского сельсовета</t>
  </si>
  <si>
    <t>50 5 5930</t>
  </si>
  <si>
    <t>50 5 5118</t>
  </si>
  <si>
    <t>01 0 8515</t>
  </si>
  <si>
    <t>в (тыс. руб.)</t>
  </si>
  <si>
    <t>Сумма</t>
  </si>
  <si>
    <t>50 5 1951</t>
  </si>
  <si>
    <t>к  решению Костылевский сельской  Думы  от  19 декабря 2014 года № 33 " О внесении 
изминений в решение Костылевской сельской Думы от 20 декабря 2013 года №26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</si>
</sst>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shrinkToFit="1"/>
    </xf>
    <xf numFmtId="2" fontId="0" fillId="34" borderId="10" xfId="0" applyNumberFormat="1" applyFill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shrinkToFit="1"/>
    </xf>
    <xf numFmtId="2" fontId="8" fillId="34" borderId="10" xfId="0" applyNumberFormat="1" applyFont="1" applyFill="1" applyBorder="1" applyAlignment="1">
      <alignment horizontal="center" vertical="center" shrinkToFi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shrinkToFit="1"/>
    </xf>
    <xf numFmtId="1" fontId="4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="90" zoomScaleSheetLayoutView="90" zoomScalePageLayoutView="0" workbookViewId="0" topLeftCell="A1">
      <selection activeCell="G83" sqref="G83"/>
    </sheetView>
  </sheetViews>
  <sheetFormatPr defaultColWidth="9.00390625" defaultRowHeight="12.75"/>
  <cols>
    <col min="1" max="1" width="69.75390625" style="0" customWidth="1"/>
    <col min="2" max="2" width="6.625" style="0" customWidth="1"/>
    <col min="3" max="3" width="6.125" style="0" customWidth="1"/>
    <col min="4" max="4" width="7.875" style="0" customWidth="1"/>
    <col min="5" max="5" width="10.75390625" style="0" customWidth="1"/>
    <col min="6" max="6" width="7.75390625" style="0" customWidth="1"/>
    <col min="7" max="7" width="8.875" style="0" customWidth="1"/>
  </cols>
  <sheetData>
    <row r="1" spans="1:11" ht="12.75">
      <c r="A1" s="8"/>
      <c r="B1" s="8"/>
      <c r="C1" s="8"/>
      <c r="D1" s="8"/>
      <c r="E1" s="8"/>
      <c r="F1" s="8"/>
      <c r="G1" s="9" t="s">
        <v>106</v>
      </c>
      <c r="H1" s="1"/>
      <c r="I1" s="1"/>
      <c r="J1" s="1"/>
      <c r="K1" s="1"/>
    </row>
    <row r="2" spans="1:7" ht="27.75" customHeight="1">
      <c r="A2" s="68" t="s">
        <v>119</v>
      </c>
      <c r="B2" s="69"/>
      <c r="C2" s="69"/>
      <c r="D2" s="69"/>
      <c r="E2" s="69"/>
      <c r="F2" s="69"/>
      <c r="G2" s="69"/>
    </row>
    <row r="3" spans="1:7" ht="14.25" customHeight="1">
      <c r="A3" s="68" t="s">
        <v>81</v>
      </c>
      <c r="B3" s="69"/>
      <c r="C3" s="69"/>
      <c r="D3" s="69"/>
      <c r="E3" s="69"/>
      <c r="F3" s="69"/>
      <c r="G3" s="69"/>
    </row>
    <row r="5" spans="1:7" ht="15.75">
      <c r="A5" s="67" t="s">
        <v>82</v>
      </c>
      <c r="B5" s="67"/>
      <c r="C5" s="67"/>
      <c r="D5" s="67"/>
      <c r="E5" s="67"/>
      <c r="F5" s="67"/>
      <c r="G5" s="67"/>
    </row>
    <row r="6" spans="1:7" ht="15.75">
      <c r="A6" s="66"/>
      <c r="B6" s="66"/>
      <c r="C6" s="66"/>
      <c r="D6" s="66"/>
      <c r="E6" s="66"/>
      <c r="F6" s="66"/>
      <c r="G6" s="66"/>
    </row>
    <row r="7" spans="6:7" ht="12.75">
      <c r="F7" s="70" t="s">
        <v>116</v>
      </c>
      <c r="G7" s="70"/>
    </row>
    <row r="8" spans="1:7" ht="45" customHeight="1">
      <c r="A8" s="7" t="s">
        <v>0</v>
      </c>
      <c r="B8" s="7" t="s">
        <v>6</v>
      </c>
      <c r="C8" s="7" t="s">
        <v>7</v>
      </c>
      <c r="D8" s="7" t="s">
        <v>8</v>
      </c>
      <c r="E8" s="7" t="s">
        <v>15</v>
      </c>
      <c r="F8" s="7" t="s">
        <v>1</v>
      </c>
      <c r="G8" s="7" t="s">
        <v>117</v>
      </c>
    </row>
    <row r="9" spans="1:7" ht="12.75">
      <c r="A9" s="2" t="s">
        <v>83</v>
      </c>
      <c r="B9" s="21" t="s">
        <v>20</v>
      </c>
      <c r="C9" s="21"/>
      <c r="D9" s="21"/>
      <c r="E9" s="21"/>
      <c r="F9" s="21"/>
      <c r="G9" s="49">
        <f>G10+G45+G51+G58+G69+G77+G86</f>
        <v>5175.859</v>
      </c>
    </row>
    <row r="10" spans="1:7" ht="12.75">
      <c r="A10" s="2" t="s">
        <v>3</v>
      </c>
      <c r="B10" s="22" t="s">
        <v>20</v>
      </c>
      <c r="C10" s="22" t="s">
        <v>12</v>
      </c>
      <c r="D10" s="22"/>
      <c r="E10" s="22"/>
      <c r="F10" s="22"/>
      <c r="G10" s="23">
        <f>G11+G15+G29+G33+G22+G25</f>
        <v>947.4590000000001</v>
      </c>
    </row>
    <row r="11" spans="1:7" ht="24.75" customHeight="1">
      <c r="A11" s="4" t="s">
        <v>21</v>
      </c>
      <c r="B11" s="24" t="s">
        <v>20</v>
      </c>
      <c r="C11" s="25" t="s">
        <v>12</v>
      </c>
      <c r="D11" s="25" t="s">
        <v>14</v>
      </c>
      <c r="E11" s="25"/>
      <c r="F11" s="25"/>
      <c r="G11" s="50">
        <f>G14</f>
        <v>297.4</v>
      </c>
    </row>
    <row r="12" spans="1:7" ht="28.5" customHeight="1">
      <c r="A12" s="3" t="s">
        <v>101</v>
      </c>
      <c r="B12" s="24" t="s">
        <v>20</v>
      </c>
      <c r="C12" s="24" t="s">
        <v>12</v>
      </c>
      <c r="D12" s="24" t="s">
        <v>14</v>
      </c>
      <c r="E12" s="24" t="s">
        <v>32</v>
      </c>
      <c r="F12" s="24"/>
      <c r="G12" s="50">
        <f>G14</f>
        <v>297.4</v>
      </c>
    </row>
    <row r="13" spans="1:7" ht="12.75">
      <c r="A13" s="3" t="s">
        <v>22</v>
      </c>
      <c r="B13" s="24" t="s">
        <v>20</v>
      </c>
      <c r="C13" s="24" t="s">
        <v>12</v>
      </c>
      <c r="D13" s="24" t="s">
        <v>14</v>
      </c>
      <c r="E13" s="24" t="s">
        <v>33</v>
      </c>
      <c r="F13" s="24"/>
      <c r="G13" s="50">
        <f>G14</f>
        <v>297.4</v>
      </c>
    </row>
    <row r="14" spans="1:7" ht="50.25" customHeight="1">
      <c r="A14" s="3" t="s">
        <v>34</v>
      </c>
      <c r="B14" s="24" t="s">
        <v>20</v>
      </c>
      <c r="C14" s="24" t="s">
        <v>12</v>
      </c>
      <c r="D14" s="24" t="s">
        <v>14</v>
      </c>
      <c r="E14" s="24" t="s">
        <v>33</v>
      </c>
      <c r="F14" s="24" t="s">
        <v>35</v>
      </c>
      <c r="G14" s="51">
        <v>297.4</v>
      </c>
    </row>
    <row r="15" spans="1:7" ht="38.25" customHeight="1">
      <c r="A15" s="4" t="s">
        <v>70</v>
      </c>
      <c r="B15" s="24" t="s">
        <v>20</v>
      </c>
      <c r="C15" s="24" t="s">
        <v>12</v>
      </c>
      <c r="D15" s="24" t="s">
        <v>11</v>
      </c>
      <c r="E15" s="24"/>
      <c r="F15" s="24"/>
      <c r="G15" s="50">
        <f>G17</f>
        <v>505.059</v>
      </c>
    </row>
    <row r="16" spans="1:7" ht="24.75" customHeight="1">
      <c r="A16" s="4" t="s">
        <v>89</v>
      </c>
      <c r="B16" s="26" t="s">
        <v>20</v>
      </c>
      <c r="C16" s="26" t="s">
        <v>12</v>
      </c>
      <c r="D16" s="26" t="s">
        <v>11</v>
      </c>
      <c r="E16" s="24" t="s">
        <v>32</v>
      </c>
      <c r="F16" s="24"/>
      <c r="G16" s="50">
        <f>G17</f>
        <v>505.059</v>
      </c>
    </row>
    <row r="17" spans="1:7" ht="26.25" customHeight="1">
      <c r="A17" s="12" t="s">
        <v>84</v>
      </c>
      <c r="B17" s="24" t="s">
        <v>20</v>
      </c>
      <c r="C17" s="24" t="s">
        <v>12</v>
      </c>
      <c r="D17" s="24" t="s">
        <v>11</v>
      </c>
      <c r="E17" s="24" t="s">
        <v>36</v>
      </c>
      <c r="F17" s="24"/>
      <c r="G17" s="48">
        <f>G18+G19+G20</f>
        <v>505.059</v>
      </c>
    </row>
    <row r="18" spans="1:7" ht="51.75" customHeight="1">
      <c r="A18" s="13" t="s">
        <v>34</v>
      </c>
      <c r="B18" s="24" t="s">
        <v>20</v>
      </c>
      <c r="C18" s="24" t="s">
        <v>12</v>
      </c>
      <c r="D18" s="24" t="s">
        <v>11</v>
      </c>
      <c r="E18" s="24" t="s">
        <v>36</v>
      </c>
      <c r="F18" s="24" t="s">
        <v>35</v>
      </c>
      <c r="G18" s="48">
        <v>387.959</v>
      </c>
    </row>
    <row r="19" spans="1:7" ht="12.75">
      <c r="A19" s="13" t="s">
        <v>37</v>
      </c>
      <c r="B19" s="24" t="s">
        <v>20</v>
      </c>
      <c r="C19" s="24" t="s">
        <v>12</v>
      </c>
      <c r="D19" s="24" t="s">
        <v>11</v>
      </c>
      <c r="E19" s="24" t="s">
        <v>36</v>
      </c>
      <c r="F19" s="24" t="s">
        <v>38</v>
      </c>
      <c r="G19" s="51">
        <v>109.4</v>
      </c>
    </row>
    <row r="20" spans="1:7" ht="12.75">
      <c r="A20" s="14" t="s">
        <v>39</v>
      </c>
      <c r="B20" s="24" t="s">
        <v>20</v>
      </c>
      <c r="C20" s="24" t="s">
        <v>12</v>
      </c>
      <c r="D20" s="24" t="s">
        <v>11</v>
      </c>
      <c r="E20" s="24" t="s">
        <v>36</v>
      </c>
      <c r="F20" s="24" t="s">
        <v>40</v>
      </c>
      <c r="G20" s="51">
        <v>7.7</v>
      </c>
    </row>
    <row r="21" spans="1:7" ht="27.75" customHeight="1">
      <c r="A21" s="14" t="s">
        <v>88</v>
      </c>
      <c r="B21" s="26" t="s">
        <v>20</v>
      </c>
      <c r="C21" s="26" t="s">
        <v>12</v>
      </c>
      <c r="D21" s="26" t="s">
        <v>80</v>
      </c>
      <c r="E21" s="24"/>
      <c r="F21" s="24"/>
      <c r="G21" s="51">
        <f>G22</f>
        <v>120</v>
      </c>
    </row>
    <row r="22" spans="1:7" ht="38.25">
      <c r="A22" s="14" t="s">
        <v>74</v>
      </c>
      <c r="B22" s="24" t="s">
        <v>20</v>
      </c>
      <c r="C22" s="24" t="s">
        <v>12</v>
      </c>
      <c r="D22" s="26" t="s">
        <v>80</v>
      </c>
      <c r="E22" s="24" t="s">
        <v>75</v>
      </c>
      <c r="F22" s="24"/>
      <c r="G22" s="51">
        <f>G23</f>
        <v>120</v>
      </c>
    </row>
    <row r="23" spans="1:7" ht="12.75">
      <c r="A23" s="14" t="s">
        <v>76</v>
      </c>
      <c r="B23" s="24" t="s">
        <v>20</v>
      </c>
      <c r="C23" s="24" t="s">
        <v>12</v>
      </c>
      <c r="D23" s="26" t="s">
        <v>80</v>
      </c>
      <c r="E23" s="24" t="s">
        <v>75</v>
      </c>
      <c r="F23" s="65">
        <v>500</v>
      </c>
      <c r="G23" s="51">
        <f>G24</f>
        <v>120</v>
      </c>
    </row>
    <row r="24" spans="1:7" ht="12.75">
      <c r="A24" s="14" t="s">
        <v>77</v>
      </c>
      <c r="B24" s="24" t="s">
        <v>20</v>
      </c>
      <c r="C24" s="24" t="s">
        <v>12</v>
      </c>
      <c r="D24" s="26" t="s">
        <v>80</v>
      </c>
      <c r="E24" s="24" t="s">
        <v>75</v>
      </c>
      <c r="F24" s="65">
        <v>540</v>
      </c>
      <c r="G24" s="51">
        <v>120</v>
      </c>
    </row>
    <row r="25" spans="1:7" ht="12.75">
      <c r="A25" s="14" t="s">
        <v>107</v>
      </c>
      <c r="B25" s="24">
        <v>99</v>
      </c>
      <c r="C25" s="24">
        <v>1</v>
      </c>
      <c r="D25" s="26" t="s">
        <v>108</v>
      </c>
      <c r="E25" s="24"/>
      <c r="F25" s="24"/>
      <c r="G25" s="51">
        <f>G28</f>
        <v>22</v>
      </c>
    </row>
    <row r="26" spans="1:7" ht="29.25" customHeight="1">
      <c r="A26" s="12" t="s">
        <v>111</v>
      </c>
      <c r="B26" s="24">
        <v>99</v>
      </c>
      <c r="C26" s="24">
        <v>1</v>
      </c>
      <c r="D26" s="26" t="s">
        <v>108</v>
      </c>
      <c r="E26" s="24" t="s">
        <v>32</v>
      </c>
      <c r="F26" s="24"/>
      <c r="G26" s="51">
        <f>G28</f>
        <v>22</v>
      </c>
    </row>
    <row r="27" spans="1:7" ht="25.5" customHeight="1">
      <c r="A27" s="12" t="s">
        <v>112</v>
      </c>
      <c r="B27" s="24">
        <v>99</v>
      </c>
      <c r="C27" s="24">
        <v>1</v>
      </c>
      <c r="D27" s="26" t="s">
        <v>108</v>
      </c>
      <c r="E27" s="24" t="s">
        <v>109</v>
      </c>
      <c r="F27" s="24"/>
      <c r="G27" s="51">
        <f>G28</f>
        <v>22</v>
      </c>
    </row>
    <row r="28" spans="1:7" ht="12.75">
      <c r="A28" s="14" t="s">
        <v>37</v>
      </c>
      <c r="B28" s="24">
        <v>99</v>
      </c>
      <c r="C28" s="24">
        <v>1</v>
      </c>
      <c r="D28" s="26" t="s">
        <v>108</v>
      </c>
      <c r="E28" s="24" t="s">
        <v>110</v>
      </c>
      <c r="F28" s="65">
        <v>200</v>
      </c>
      <c r="G28" s="51">
        <v>22</v>
      </c>
    </row>
    <row r="29" spans="1:7" ht="12.75" hidden="1">
      <c r="A29" s="4" t="s">
        <v>29</v>
      </c>
      <c r="B29" s="25" t="s">
        <v>20</v>
      </c>
      <c r="C29" s="25" t="s">
        <v>12</v>
      </c>
      <c r="D29" s="25" t="s">
        <v>30</v>
      </c>
      <c r="E29" s="25"/>
      <c r="F29" s="25"/>
      <c r="G29" s="47">
        <f>G32</f>
        <v>0</v>
      </c>
    </row>
    <row r="30" spans="1:7" ht="12.75" hidden="1">
      <c r="A30" s="3" t="s">
        <v>31</v>
      </c>
      <c r="B30" s="24" t="s">
        <v>20</v>
      </c>
      <c r="C30" s="24" t="s">
        <v>12</v>
      </c>
      <c r="D30" s="24" t="s">
        <v>30</v>
      </c>
      <c r="E30" s="27" t="s">
        <v>41</v>
      </c>
      <c r="F30" s="27"/>
      <c r="G30" s="51">
        <f>G32</f>
        <v>0</v>
      </c>
    </row>
    <row r="31" spans="1:7" ht="12.75" hidden="1">
      <c r="A31" s="13" t="s">
        <v>85</v>
      </c>
      <c r="B31" s="24" t="s">
        <v>20</v>
      </c>
      <c r="C31" s="24" t="s">
        <v>12</v>
      </c>
      <c r="D31" s="24" t="s">
        <v>30</v>
      </c>
      <c r="E31" s="27" t="s">
        <v>42</v>
      </c>
      <c r="F31" s="27"/>
      <c r="G31" s="51"/>
    </row>
    <row r="32" spans="1:7" ht="21" customHeight="1" hidden="1">
      <c r="A32" s="15" t="s">
        <v>39</v>
      </c>
      <c r="B32" s="24" t="s">
        <v>20</v>
      </c>
      <c r="C32" s="24" t="s">
        <v>12</v>
      </c>
      <c r="D32" s="24" t="s">
        <v>30</v>
      </c>
      <c r="E32" s="27" t="s">
        <v>42</v>
      </c>
      <c r="F32" s="28" t="s">
        <v>40</v>
      </c>
      <c r="G32" s="51">
        <v>0</v>
      </c>
    </row>
    <row r="33" spans="1:7" ht="12.75">
      <c r="A33" s="4" t="s">
        <v>4</v>
      </c>
      <c r="B33" s="24" t="s">
        <v>20</v>
      </c>
      <c r="C33" s="25" t="s">
        <v>12</v>
      </c>
      <c r="D33" s="25" t="s">
        <v>16</v>
      </c>
      <c r="E33" s="29"/>
      <c r="F33" s="25"/>
      <c r="G33" s="52">
        <f>G34+G37+G42</f>
        <v>3</v>
      </c>
    </row>
    <row r="34" spans="1:7" ht="12.75">
      <c r="A34" s="13" t="s">
        <v>86</v>
      </c>
      <c r="B34" s="24" t="s">
        <v>20</v>
      </c>
      <c r="C34" s="24" t="s">
        <v>12</v>
      </c>
      <c r="D34" s="24" t="s">
        <v>16</v>
      </c>
      <c r="E34" s="30" t="s">
        <v>43</v>
      </c>
      <c r="F34" s="24"/>
      <c r="G34" s="53">
        <f>G35</f>
        <v>1.3</v>
      </c>
    </row>
    <row r="35" spans="1:7" ht="25.5">
      <c r="A35" s="13" t="s">
        <v>23</v>
      </c>
      <c r="B35" s="24" t="s">
        <v>20</v>
      </c>
      <c r="C35" s="24" t="s">
        <v>12</v>
      </c>
      <c r="D35" s="24" t="s">
        <v>16</v>
      </c>
      <c r="E35" s="30" t="s">
        <v>44</v>
      </c>
      <c r="F35" s="24"/>
      <c r="G35" s="53">
        <f>G36</f>
        <v>1.3</v>
      </c>
    </row>
    <row r="36" spans="1:7" ht="12.75">
      <c r="A36" s="13" t="s">
        <v>37</v>
      </c>
      <c r="B36" s="24" t="s">
        <v>20</v>
      </c>
      <c r="C36" s="24" t="s">
        <v>12</v>
      </c>
      <c r="D36" s="24" t="s">
        <v>16</v>
      </c>
      <c r="E36" s="30" t="s">
        <v>44</v>
      </c>
      <c r="F36" s="24" t="s">
        <v>38</v>
      </c>
      <c r="G36" s="51">
        <v>1.3</v>
      </c>
    </row>
    <row r="37" spans="1:7" ht="24" customHeight="1">
      <c r="A37" s="13" t="s">
        <v>87</v>
      </c>
      <c r="B37" s="24" t="s">
        <v>20</v>
      </c>
      <c r="C37" s="31" t="s">
        <v>12</v>
      </c>
      <c r="D37" s="31" t="s">
        <v>16</v>
      </c>
      <c r="E37" s="31" t="str">
        <f>E40</f>
        <v>50 5 5930</v>
      </c>
      <c r="F37" s="31"/>
      <c r="G37" s="53">
        <f>G38</f>
        <v>1.7</v>
      </c>
    </row>
    <row r="38" spans="1:7" ht="16.5" customHeight="1">
      <c r="A38" s="13" t="s">
        <v>46</v>
      </c>
      <c r="B38" s="24" t="s">
        <v>20</v>
      </c>
      <c r="C38" s="32" t="s">
        <v>12</v>
      </c>
      <c r="D38" s="32" t="s">
        <v>16</v>
      </c>
      <c r="E38" s="32" t="str">
        <f>E40</f>
        <v>50 5 5930</v>
      </c>
      <c r="F38" s="32"/>
      <c r="G38" s="53">
        <f>G39</f>
        <v>1.7</v>
      </c>
    </row>
    <row r="39" spans="1:7" ht="26.25" customHeight="1">
      <c r="A39" s="13" t="s">
        <v>47</v>
      </c>
      <c r="B39" s="24" t="s">
        <v>20</v>
      </c>
      <c r="C39" s="32" t="s">
        <v>12</v>
      </c>
      <c r="D39" s="32" t="s">
        <v>16</v>
      </c>
      <c r="E39" s="32" t="str">
        <f>E40</f>
        <v>50 5 5930</v>
      </c>
      <c r="F39" s="32"/>
      <c r="G39" s="51">
        <f>G40+G41</f>
        <v>1.7</v>
      </c>
    </row>
    <row r="40" spans="1:7" ht="51.75" customHeight="1">
      <c r="A40" s="13" t="s">
        <v>34</v>
      </c>
      <c r="B40" s="24" t="s">
        <v>20</v>
      </c>
      <c r="C40" s="32" t="s">
        <v>12</v>
      </c>
      <c r="D40" s="32" t="s">
        <v>16</v>
      </c>
      <c r="E40" s="32" t="s">
        <v>113</v>
      </c>
      <c r="F40" s="32" t="s">
        <v>35</v>
      </c>
      <c r="G40" s="51">
        <v>1.4</v>
      </c>
    </row>
    <row r="41" spans="1:7" ht="12.75">
      <c r="A41" s="13" t="s">
        <v>37</v>
      </c>
      <c r="B41" s="24" t="s">
        <v>20</v>
      </c>
      <c r="C41" s="32" t="s">
        <v>12</v>
      </c>
      <c r="D41" s="32" t="s">
        <v>16</v>
      </c>
      <c r="E41" s="32" t="s">
        <v>113</v>
      </c>
      <c r="F41" s="32" t="s">
        <v>38</v>
      </c>
      <c r="G41" s="51">
        <v>0.3</v>
      </c>
    </row>
    <row r="42" spans="1:7" ht="38.25" hidden="1">
      <c r="A42" s="13" t="s">
        <v>104</v>
      </c>
      <c r="B42" s="26" t="s">
        <v>20</v>
      </c>
      <c r="C42" s="64" t="s">
        <v>12</v>
      </c>
      <c r="D42" s="64" t="s">
        <v>16</v>
      </c>
      <c r="E42" s="64" t="s">
        <v>92</v>
      </c>
      <c r="F42" s="64"/>
      <c r="G42" s="51">
        <f>G43</f>
        <v>0</v>
      </c>
    </row>
    <row r="43" spans="1:7" ht="25.5" hidden="1">
      <c r="A43" s="13" t="s">
        <v>105</v>
      </c>
      <c r="B43" s="26" t="s">
        <v>20</v>
      </c>
      <c r="C43" s="64" t="s">
        <v>12</v>
      </c>
      <c r="D43" s="64" t="s">
        <v>16</v>
      </c>
      <c r="E43" s="64" t="s">
        <v>93</v>
      </c>
      <c r="F43" s="64"/>
      <c r="G43" s="51">
        <f>G44</f>
        <v>0</v>
      </c>
    </row>
    <row r="44" spans="1:7" ht="12.75" hidden="1">
      <c r="A44" s="13" t="s">
        <v>37</v>
      </c>
      <c r="B44" s="26" t="s">
        <v>20</v>
      </c>
      <c r="C44" s="64" t="s">
        <v>12</v>
      </c>
      <c r="D44" s="64" t="s">
        <v>16</v>
      </c>
      <c r="E44" s="64" t="s">
        <v>93</v>
      </c>
      <c r="F44" s="64" t="s">
        <v>38</v>
      </c>
      <c r="G44" s="51"/>
    </row>
    <row r="45" spans="1:7" ht="12.75">
      <c r="A45" s="11" t="s">
        <v>17</v>
      </c>
      <c r="B45" s="33" t="s">
        <v>20</v>
      </c>
      <c r="C45" s="34" t="s">
        <v>14</v>
      </c>
      <c r="D45" s="34" t="s">
        <v>9</v>
      </c>
      <c r="E45" s="34"/>
      <c r="F45" s="34"/>
      <c r="G45" s="54">
        <f>G46</f>
        <v>63.3</v>
      </c>
    </row>
    <row r="46" spans="1:7" ht="12.75">
      <c r="A46" s="10" t="s">
        <v>18</v>
      </c>
      <c r="B46" s="24" t="s">
        <v>20</v>
      </c>
      <c r="C46" s="35" t="s">
        <v>14</v>
      </c>
      <c r="D46" s="35" t="s">
        <v>13</v>
      </c>
      <c r="E46" s="35"/>
      <c r="F46" s="35"/>
      <c r="G46" s="53">
        <f>G47</f>
        <v>63.3</v>
      </c>
    </row>
    <row r="47" spans="1:7" ht="25.5">
      <c r="A47" s="13" t="s">
        <v>87</v>
      </c>
      <c r="B47" s="24" t="s">
        <v>20</v>
      </c>
      <c r="C47" s="32" t="s">
        <v>14</v>
      </c>
      <c r="D47" s="32" t="s">
        <v>13</v>
      </c>
      <c r="E47" s="32" t="str">
        <f>E50</f>
        <v>50 5 5118</v>
      </c>
      <c r="F47" s="32"/>
      <c r="G47" s="53">
        <f>G48</f>
        <v>63.3</v>
      </c>
    </row>
    <row r="48" spans="1:7" ht="26.25" customHeight="1">
      <c r="A48" s="13" t="s">
        <v>5</v>
      </c>
      <c r="B48" s="24" t="s">
        <v>20</v>
      </c>
      <c r="C48" s="32" t="s">
        <v>14</v>
      </c>
      <c r="D48" s="32" t="s">
        <v>13</v>
      </c>
      <c r="E48" s="32" t="str">
        <f>E50</f>
        <v>50 5 5118</v>
      </c>
      <c r="F48" s="32"/>
      <c r="G48" s="53">
        <f>G50+G49</f>
        <v>63.3</v>
      </c>
    </row>
    <row r="49" spans="1:7" ht="52.5" customHeight="1">
      <c r="A49" s="13" t="s">
        <v>34</v>
      </c>
      <c r="B49" s="24" t="s">
        <v>20</v>
      </c>
      <c r="C49" s="32" t="s">
        <v>14</v>
      </c>
      <c r="D49" s="32" t="s">
        <v>13</v>
      </c>
      <c r="E49" s="32" t="str">
        <f>E50</f>
        <v>50 5 5118</v>
      </c>
      <c r="F49" s="32" t="s">
        <v>35</v>
      </c>
      <c r="G49" s="53">
        <v>38</v>
      </c>
    </row>
    <row r="50" spans="1:7" ht="17.25" customHeight="1">
      <c r="A50" s="13" t="s">
        <v>37</v>
      </c>
      <c r="B50" s="24" t="s">
        <v>20</v>
      </c>
      <c r="C50" s="32" t="s">
        <v>14</v>
      </c>
      <c r="D50" s="32" t="s">
        <v>13</v>
      </c>
      <c r="E50" s="32" t="s">
        <v>114</v>
      </c>
      <c r="F50" s="32" t="s">
        <v>38</v>
      </c>
      <c r="G50" s="51">
        <f>24+1.3</f>
        <v>25.3</v>
      </c>
    </row>
    <row r="51" spans="1:7" ht="23.25" customHeight="1">
      <c r="A51" s="2" t="s">
        <v>24</v>
      </c>
      <c r="B51" s="36" t="s">
        <v>20</v>
      </c>
      <c r="C51" s="36" t="s">
        <v>13</v>
      </c>
      <c r="D51" s="36"/>
      <c r="E51" s="36"/>
      <c r="F51" s="36"/>
      <c r="G51" s="23">
        <f>G52</f>
        <v>1705.8</v>
      </c>
    </row>
    <row r="52" spans="1:7" ht="12.75">
      <c r="A52" s="5" t="s">
        <v>25</v>
      </c>
      <c r="B52" s="37" t="s">
        <v>20</v>
      </c>
      <c r="C52" s="37" t="s">
        <v>13</v>
      </c>
      <c r="D52" s="37" t="s">
        <v>26</v>
      </c>
      <c r="E52" s="37"/>
      <c r="F52" s="37"/>
      <c r="G52" s="48">
        <f>G53</f>
        <v>1705.8</v>
      </c>
    </row>
    <row r="53" spans="1:7" ht="25.5">
      <c r="A53" s="16" t="s">
        <v>90</v>
      </c>
      <c r="B53" s="27" t="s">
        <v>20</v>
      </c>
      <c r="C53" s="27" t="s">
        <v>13</v>
      </c>
      <c r="D53" s="27" t="s">
        <v>26</v>
      </c>
      <c r="E53" s="27" t="s">
        <v>48</v>
      </c>
      <c r="F53" s="27"/>
      <c r="G53" s="48">
        <f>G54</f>
        <v>1705.8</v>
      </c>
    </row>
    <row r="54" spans="1:7" ht="13.5" customHeight="1">
      <c r="A54" s="6" t="s">
        <v>49</v>
      </c>
      <c r="B54" s="27" t="s">
        <v>20</v>
      </c>
      <c r="C54" s="27" t="s">
        <v>13</v>
      </c>
      <c r="D54" s="27" t="s">
        <v>26</v>
      </c>
      <c r="E54" s="27" t="s">
        <v>50</v>
      </c>
      <c r="F54" s="27"/>
      <c r="G54" s="48">
        <f>G55+G56+G57</f>
        <v>1705.8</v>
      </c>
    </row>
    <row r="55" spans="1:7" ht="23.25" customHeight="1">
      <c r="A55" s="13" t="s">
        <v>34</v>
      </c>
      <c r="B55" s="27" t="s">
        <v>20</v>
      </c>
      <c r="C55" s="27" t="s">
        <v>13</v>
      </c>
      <c r="D55" s="27" t="s">
        <v>26</v>
      </c>
      <c r="E55" s="27" t="s">
        <v>50</v>
      </c>
      <c r="F55" s="27" t="s">
        <v>35</v>
      </c>
      <c r="G55" s="48">
        <v>1384</v>
      </c>
    </row>
    <row r="56" spans="1:7" ht="12.75">
      <c r="A56" s="13" t="s">
        <v>37</v>
      </c>
      <c r="B56" s="27" t="s">
        <v>20</v>
      </c>
      <c r="C56" s="27" t="s">
        <v>13</v>
      </c>
      <c r="D56" s="27" t="s">
        <v>26</v>
      </c>
      <c r="E56" s="27" t="s">
        <v>50</v>
      </c>
      <c r="F56" s="27" t="s">
        <v>38</v>
      </c>
      <c r="G56" s="51">
        <v>319.2</v>
      </c>
    </row>
    <row r="57" spans="1:7" ht="12.75">
      <c r="A57" s="6" t="s">
        <v>39</v>
      </c>
      <c r="B57" s="59" t="s">
        <v>20</v>
      </c>
      <c r="C57" s="59" t="s">
        <v>13</v>
      </c>
      <c r="D57" s="46">
        <v>10</v>
      </c>
      <c r="E57" s="27" t="s">
        <v>50</v>
      </c>
      <c r="F57" s="27" t="s">
        <v>40</v>
      </c>
      <c r="G57" s="51">
        <v>2.6</v>
      </c>
    </row>
    <row r="58" spans="1:7" ht="13.5" customHeight="1">
      <c r="A58" s="2" t="s">
        <v>28</v>
      </c>
      <c r="B58" s="36" t="s">
        <v>20</v>
      </c>
      <c r="C58" s="36" t="s">
        <v>11</v>
      </c>
      <c r="D58" s="36"/>
      <c r="E58" s="36"/>
      <c r="F58" s="36"/>
      <c r="G58" s="49">
        <f>G59+G65</f>
        <v>644.9</v>
      </c>
    </row>
    <row r="59" spans="1:7" ht="12.75">
      <c r="A59" s="4" t="s">
        <v>59</v>
      </c>
      <c r="B59" s="37" t="s">
        <v>20</v>
      </c>
      <c r="C59" s="37" t="s">
        <v>11</v>
      </c>
      <c r="D59" s="37" t="s">
        <v>51</v>
      </c>
      <c r="E59" s="37"/>
      <c r="F59" s="37"/>
      <c r="G59" s="47">
        <f>G60</f>
        <v>644.9</v>
      </c>
    </row>
    <row r="60" spans="1:7" ht="25.5">
      <c r="A60" s="13" t="s">
        <v>87</v>
      </c>
      <c r="B60" s="27" t="s">
        <v>20</v>
      </c>
      <c r="C60" s="27" t="s">
        <v>11</v>
      </c>
      <c r="D60" s="27" t="s">
        <v>51</v>
      </c>
      <c r="E60" s="27" t="s">
        <v>45</v>
      </c>
      <c r="F60" s="27"/>
      <c r="G60" s="51">
        <f>G61+G63</f>
        <v>644.9</v>
      </c>
    </row>
    <row r="61" spans="1:7" ht="25.5">
      <c r="A61" s="13" t="s">
        <v>60</v>
      </c>
      <c r="B61" s="37" t="s">
        <v>20</v>
      </c>
      <c r="C61" s="37" t="s">
        <v>11</v>
      </c>
      <c r="D61" s="37" t="s">
        <v>51</v>
      </c>
      <c r="E61" s="27" t="s">
        <v>61</v>
      </c>
      <c r="F61" s="36"/>
      <c r="G61" s="51">
        <f>G62</f>
        <v>468</v>
      </c>
    </row>
    <row r="62" spans="1:7" ht="12.75">
      <c r="A62" s="13" t="s">
        <v>37</v>
      </c>
      <c r="B62" s="37" t="s">
        <v>20</v>
      </c>
      <c r="C62" s="37" t="s">
        <v>11</v>
      </c>
      <c r="D62" s="37" t="s">
        <v>51</v>
      </c>
      <c r="E62" s="27" t="s">
        <v>61</v>
      </c>
      <c r="F62" s="27" t="s">
        <v>38</v>
      </c>
      <c r="G62" s="51">
        <v>468</v>
      </c>
    </row>
    <row r="63" spans="1:7" ht="51">
      <c r="A63" s="13" t="s">
        <v>102</v>
      </c>
      <c r="B63" s="61" t="s">
        <v>20</v>
      </c>
      <c r="C63" s="61" t="s">
        <v>11</v>
      </c>
      <c r="D63" s="61" t="s">
        <v>51</v>
      </c>
      <c r="E63" s="59" t="s">
        <v>103</v>
      </c>
      <c r="F63" s="63"/>
      <c r="G63" s="51">
        <f>G64</f>
        <v>176.9</v>
      </c>
    </row>
    <row r="64" spans="1:7" ht="12.75">
      <c r="A64" s="13" t="s">
        <v>37</v>
      </c>
      <c r="B64" s="37" t="s">
        <v>20</v>
      </c>
      <c r="C64" s="37" t="s">
        <v>11</v>
      </c>
      <c r="D64" s="37" t="s">
        <v>51</v>
      </c>
      <c r="E64" s="59" t="s">
        <v>103</v>
      </c>
      <c r="F64" s="27" t="s">
        <v>38</v>
      </c>
      <c r="G64" s="51">
        <v>176.9</v>
      </c>
    </row>
    <row r="65" spans="1:7" ht="12.75" hidden="1">
      <c r="A65" s="58" t="s">
        <v>94</v>
      </c>
      <c r="B65" s="60" t="s">
        <v>20</v>
      </c>
      <c r="C65" s="60" t="s">
        <v>11</v>
      </c>
      <c r="D65" s="60" t="s">
        <v>95</v>
      </c>
      <c r="E65" s="60"/>
      <c r="F65" s="61"/>
      <c r="G65" s="50">
        <f>G66</f>
        <v>0</v>
      </c>
    </row>
    <row r="66" spans="1:7" ht="51" hidden="1">
      <c r="A66" s="16" t="s">
        <v>99</v>
      </c>
      <c r="B66" s="62" t="s">
        <v>20</v>
      </c>
      <c r="C66" s="62" t="s">
        <v>11</v>
      </c>
      <c r="D66" s="62" t="s">
        <v>95</v>
      </c>
      <c r="E66" s="62" t="s">
        <v>96</v>
      </c>
      <c r="F66" s="59"/>
      <c r="G66" s="48">
        <f>G67</f>
        <v>0</v>
      </c>
    </row>
    <row r="67" spans="1:7" ht="12.75" hidden="1">
      <c r="A67" s="12" t="s">
        <v>97</v>
      </c>
      <c r="B67" s="62" t="s">
        <v>20</v>
      </c>
      <c r="C67" s="62" t="s">
        <v>11</v>
      </c>
      <c r="D67" s="62" t="s">
        <v>95</v>
      </c>
      <c r="E67" s="59" t="s">
        <v>98</v>
      </c>
      <c r="F67" s="59"/>
      <c r="G67" s="48">
        <f>G68</f>
        <v>0</v>
      </c>
    </row>
    <row r="68" spans="1:7" ht="12.75" hidden="1">
      <c r="A68" s="13" t="s">
        <v>37</v>
      </c>
      <c r="B68" s="62" t="s">
        <v>20</v>
      </c>
      <c r="C68" s="62" t="s">
        <v>11</v>
      </c>
      <c r="D68" s="62" t="s">
        <v>95</v>
      </c>
      <c r="E68" s="59" t="s">
        <v>98</v>
      </c>
      <c r="F68" s="59" t="s">
        <v>38</v>
      </c>
      <c r="G68" s="51"/>
    </row>
    <row r="69" spans="1:7" ht="15.75" customHeight="1">
      <c r="A69" s="2" t="s">
        <v>73</v>
      </c>
      <c r="B69" s="33" t="s">
        <v>20</v>
      </c>
      <c r="C69" s="33" t="s">
        <v>27</v>
      </c>
      <c r="D69" s="33"/>
      <c r="E69" s="33"/>
      <c r="F69" s="33"/>
      <c r="G69" s="49">
        <f>G73+G70</f>
        <v>269.3</v>
      </c>
    </row>
    <row r="70" spans="1:7" ht="15.75" customHeight="1">
      <c r="A70" s="4" t="s">
        <v>78</v>
      </c>
      <c r="B70" s="26" t="s">
        <v>20</v>
      </c>
      <c r="C70" s="26" t="s">
        <v>27</v>
      </c>
      <c r="D70" s="26" t="s">
        <v>13</v>
      </c>
      <c r="E70" s="24"/>
      <c r="F70" s="24"/>
      <c r="G70" s="51">
        <f>G71</f>
        <v>20.9</v>
      </c>
    </row>
    <row r="71" spans="1:7" ht="41.25" customHeight="1">
      <c r="A71" s="3" t="s">
        <v>100</v>
      </c>
      <c r="B71" s="26" t="s">
        <v>20</v>
      </c>
      <c r="C71" s="26" t="s">
        <v>27</v>
      </c>
      <c r="D71" s="26" t="s">
        <v>13</v>
      </c>
      <c r="E71" s="24" t="s">
        <v>79</v>
      </c>
      <c r="F71" s="24"/>
      <c r="G71" s="51">
        <f>G72</f>
        <v>20.9</v>
      </c>
    </row>
    <row r="72" spans="1:7" ht="15.75" customHeight="1">
      <c r="A72" s="3" t="s">
        <v>37</v>
      </c>
      <c r="B72" s="26" t="s">
        <v>20</v>
      </c>
      <c r="C72" s="26" t="s">
        <v>27</v>
      </c>
      <c r="D72" s="26" t="s">
        <v>13</v>
      </c>
      <c r="E72" s="24" t="s">
        <v>115</v>
      </c>
      <c r="F72" s="65">
        <v>200</v>
      </c>
      <c r="G72" s="51">
        <v>20.9</v>
      </c>
    </row>
    <row r="73" spans="1:7" ht="15.75" customHeight="1">
      <c r="A73" s="17" t="s">
        <v>71</v>
      </c>
      <c r="B73" s="25" t="s">
        <v>20</v>
      </c>
      <c r="C73" s="25" t="s">
        <v>27</v>
      </c>
      <c r="D73" s="25" t="s">
        <v>27</v>
      </c>
      <c r="E73" s="25"/>
      <c r="F73" s="25"/>
      <c r="G73" s="47">
        <f>G74</f>
        <v>248.4</v>
      </c>
    </row>
    <row r="74" spans="1:7" ht="27.75" customHeight="1">
      <c r="A74" s="16" t="s">
        <v>91</v>
      </c>
      <c r="B74" s="24" t="s">
        <v>20</v>
      </c>
      <c r="C74" s="24" t="s">
        <v>27</v>
      </c>
      <c r="D74" s="24" t="s">
        <v>27</v>
      </c>
      <c r="E74" s="24" t="s">
        <v>53</v>
      </c>
      <c r="F74" s="24"/>
      <c r="G74" s="51">
        <f>G75</f>
        <v>248.4</v>
      </c>
    </row>
    <row r="75" spans="1:7" ht="12.75">
      <c r="A75" s="6" t="s">
        <v>57</v>
      </c>
      <c r="B75" s="24" t="s">
        <v>20</v>
      </c>
      <c r="C75" s="24" t="s">
        <v>27</v>
      </c>
      <c r="D75" s="25" t="s">
        <v>27</v>
      </c>
      <c r="E75" s="38" t="s">
        <v>58</v>
      </c>
      <c r="F75" s="38"/>
      <c r="G75" s="55">
        <f>G76</f>
        <v>248.4</v>
      </c>
    </row>
    <row r="76" spans="1:7" ht="50.25" customHeight="1">
      <c r="A76" s="13" t="s">
        <v>34</v>
      </c>
      <c r="B76" s="24" t="s">
        <v>20</v>
      </c>
      <c r="C76" s="24" t="s">
        <v>27</v>
      </c>
      <c r="D76" s="38">
        <v>5</v>
      </c>
      <c r="E76" s="38" t="s">
        <v>58</v>
      </c>
      <c r="F76" s="39">
        <v>100</v>
      </c>
      <c r="G76" s="55">
        <v>248.4</v>
      </c>
    </row>
    <row r="77" spans="1:7" ht="12.75">
      <c r="A77" s="2" t="s">
        <v>19</v>
      </c>
      <c r="B77" s="33" t="s">
        <v>20</v>
      </c>
      <c r="C77" s="33" t="s">
        <v>10</v>
      </c>
      <c r="D77" s="33"/>
      <c r="E77" s="33"/>
      <c r="F77" s="33"/>
      <c r="G77" s="54">
        <f>G79</f>
        <v>1500.6</v>
      </c>
    </row>
    <row r="78" spans="1:7" ht="12.75">
      <c r="A78" s="4" t="s">
        <v>2</v>
      </c>
      <c r="B78" s="24" t="s">
        <v>20</v>
      </c>
      <c r="C78" s="25" t="s">
        <v>10</v>
      </c>
      <c r="D78" s="25" t="s">
        <v>12</v>
      </c>
      <c r="E78" s="25"/>
      <c r="F78" s="25"/>
      <c r="G78" s="53">
        <f>G79</f>
        <v>1500.6</v>
      </c>
    </row>
    <row r="79" spans="1:7" ht="24" customHeight="1">
      <c r="A79" s="16" t="s">
        <v>91</v>
      </c>
      <c r="B79" s="24" t="s">
        <v>20</v>
      </c>
      <c r="C79" s="24" t="s">
        <v>10</v>
      </c>
      <c r="D79" s="24" t="s">
        <v>12</v>
      </c>
      <c r="E79" s="24" t="s">
        <v>53</v>
      </c>
      <c r="F79" s="24"/>
      <c r="G79" s="53">
        <f>G80+G83</f>
        <v>1500.6</v>
      </c>
    </row>
    <row r="80" spans="1:7" ht="25.5">
      <c r="A80" s="13" t="s">
        <v>52</v>
      </c>
      <c r="B80" s="24" t="s">
        <v>20</v>
      </c>
      <c r="C80" s="24" t="s">
        <v>10</v>
      </c>
      <c r="D80" s="24" t="s">
        <v>12</v>
      </c>
      <c r="E80" s="24" t="s">
        <v>55</v>
      </c>
      <c r="F80" s="24"/>
      <c r="G80" s="53">
        <f>G81+G82</f>
        <v>706</v>
      </c>
    </row>
    <row r="81" spans="1:7" ht="51" customHeight="1">
      <c r="A81" s="13" t="s">
        <v>34</v>
      </c>
      <c r="B81" s="24" t="s">
        <v>20</v>
      </c>
      <c r="C81" s="24" t="s">
        <v>10</v>
      </c>
      <c r="D81" s="24" t="s">
        <v>12</v>
      </c>
      <c r="E81" s="24" t="s">
        <v>55</v>
      </c>
      <c r="F81" s="24" t="s">
        <v>35</v>
      </c>
      <c r="G81" s="53">
        <v>669.4</v>
      </c>
    </row>
    <row r="82" spans="1:7" ht="12.75">
      <c r="A82" s="13" t="s">
        <v>37</v>
      </c>
      <c r="B82" s="24" t="s">
        <v>20</v>
      </c>
      <c r="C82" s="24" t="s">
        <v>10</v>
      </c>
      <c r="D82" s="24" t="s">
        <v>12</v>
      </c>
      <c r="E82" s="24" t="s">
        <v>55</v>
      </c>
      <c r="F82" s="24" t="s">
        <v>38</v>
      </c>
      <c r="G82" s="51">
        <v>36.6</v>
      </c>
    </row>
    <row r="83" spans="1:7" ht="25.5">
      <c r="A83" s="13" t="s">
        <v>54</v>
      </c>
      <c r="B83" s="24" t="s">
        <v>20</v>
      </c>
      <c r="C83" s="24" t="s">
        <v>10</v>
      </c>
      <c r="D83" s="24" t="s">
        <v>12</v>
      </c>
      <c r="E83" s="24" t="s">
        <v>56</v>
      </c>
      <c r="F83" s="24"/>
      <c r="G83" s="53">
        <f>G84+G85</f>
        <v>794.6</v>
      </c>
    </row>
    <row r="84" spans="1:7" ht="48.75" customHeight="1">
      <c r="A84" s="13" t="s">
        <v>34</v>
      </c>
      <c r="B84" s="24" t="s">
        <v>20</v>
      </c>
      <c r="C84" s="24" t="s">
        <v>10</v>
      </c>
      <c r="D84" s="24" t="s">
        <v>12</v>
      </c>
      <c r="E84" s="24" t="s">
        <v>56</v>
      </c>
      <c r="F84" s="24" t="s">
        <v>35</v>
      </c>
      <c r="G84" s="53">
        <v>620.5</v>
      </c>
    </row>
    <row r="85" spans="1:7" ht="12.75">
      <c r="A85" s="13" t="s">
        <v>37</v>
      </c>
      <c r="B85" s="24" t="s">
        <v>20</v>
      </c>
      <c r="C85" s="24" t="s">
        <v>10</v>
      </c>
      <c r="D85" s="24" t="s">
        <v>12</v>
      </c>
      <c r="E85" s="24" t="s">
        <v>56</v>
      </c>
      <c r="F85" s="24" t="s">
        <v>38</v>
      </c>
      <c r="G85" s="51">
        <v>174.1</v>
      </c>
    </row>
    <row r="86" spans="1:7" ht="12.75">
      <c r="A86" s="19" t="s">
        <v>72</v>
      </c>
      <c r="B86" s="33" t="s">
        <v>20</v>
      </c>
      <c r="C86" s="40">
        <v>10</v>
      </c>
      <c r="D86" s="33"/>
      <c r="E86" s="41"/>
      <c r="F86" s="41"/>
      <c r="G86" s="56">
        <f>G87</f>
        <v>44.5</v>
      </c>
    </row>
    <row r="87" spans="1:7" ht="12.75">
      <c r="A87" s="20" t="s">
        <v>62</v>
      </c>
      <c r="B87" s="25" t="s">
        <v>20</v>
      </c>
      <c r="C87" s="42">
        <v>10</v>
      </c>
      <c r="D87" s="25" t="s">
        <v>13</v>
      </c>
      <c r="E87" s="43"/>
      <c r="F87" s="43"/>
      <c r="G87" s="57">
        <f>G88</f>
        <v>44.5</v>
      </c>
    </row>
    <row r="88" spans="1:7" ht="25.5">
      <c r="A88" s="13" t="s">
        <v>87</v>
      </c>
      <c r="B88" s="24" t="s">
        <v>20</v>
      </c>
      <c r="C88" s="44">
        <v>10</v>
      </c>
      <c r="D88" s="24" t="s">
        <v>13</v>
      </c>
      <c r="E88" s="38" t="s">
        <v>66</v>
      </c>
      <c r="F88" s="38"/>
      <c r="G88" s="55">
        <f>G89</f>
        <v>44.5</v>
      </c>
    </row>
    <row r="89" spans="1:7" ht="63.75">
      <c r="A89" s="13" t="s">
        <v>63</v>
      </c>
      <c r="B89" s="24" t="s">
        <v>20</v>
      </c>
      <c r="C89" s="44">
        <v>10</v>
      </c>
      <c r="D89" s="24" t="s">
        <v>13</v>
      </c>
      <c r="E89" s="38" t="s">
        <v>67</v>
      </c>
      <c r="F89" s="38"/>
      <c r="G89" s="55">
        <f>G90</f>
        <v>44.5</v>
      </c>
    </row>
    <row r="90" spans="1:7" ht="38.25">
      <c r="A90" s="13" t="s">
        <v>64</v>
      </c>
      <c r="B90" s="24" t="s">
        <v>20</v>
      </c>
      <c r="C90" s="44">
        <v>10</v>
      </c>
      <c r="D90" s="24" t="s">
        <v>13</v>
      </c>
      <c r="E90" s="45" t="s">
        <v>68</v>
      </c>
      <c r="F90" s="27"/>
      <c r="G90" s="48">
        <f>G91+G92</f>
        <v>44.5</v>
      </c>
    </row>
    <row r="91" spans="1:7" ht="51" customHeight="1">
      <c r="A91" s="13" t="s">
        <v>34</v>
      </c>
      <c r="B91" s="24" t="s">
        <v>20</v>
      </c>
      <c r="C91" s="44">
        <v>10</v>
      </c>
      <c r="D91" s="24" t="s">
        <v>13</v>
      </c>
      <c r="E91" s="45" t="s">
        <v>118</v>
      </c>
      <c r="F91" s="27" t="s">
        <v>35</v>
      </c>
      <c r="G91" s="48">
        <v>38.5</v>
      </c>
    </row>
    <row r="92" spans="1:7" ht="12.75">
      <c r="A92" s="13" t="s">
        <v>65</v>
      </c>
      <c r="B92" s="24" t="s">
        <v>20</v>
      </c>
      <c r="C92" s="44">
        <v>10</v>
      </c>
      <c r="D92" s="24" t="s">
        <v>13</v>
      </c>
      <c r="E92" s="45" t="s">
        <v>68</v>
      </c>
      <c r="F92" s="27" t="s">
        <v>69</v>
      </c>
      <c r="G92" s="48">
        <v>6</v>
      </c>
    </row>
    <row r="93" spans="1:7" ht="12.75">
      <c r="A93" s="18"/>
      <c r="B93" s="38"/>
      <c r="C93" s="38"/>
      <c r="D93" s="38"/>
      <c r="E93" s="38"/>
      <c r="F93" s="38"/>
      <c r="G93" s="55"/>
    </row>
  </sheetData>
  <sheetProtection/>
  <mergeCells count="4">
    <mergeCell ref="A5:G5"/>
    <mergeCell ref="A3:G3"/>
    <mergeCell ref="A2:G2"/>
    <mergeCell ref="F7:G7"/>
  </mergeCells>
  <printOptions/>
  <pageMargins left="0.69" right="0.2" top="0.42" bottom="0.32" header="0.17" footer="0.25"/>
  <pageSetup fitToHeight="8" fitToWidth="0" horizontalDpi="600" verticalDpi="600" orientation="portrait" paperSize="9" scale="7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Пользователь</cp:lastModifiedBy>
  <cp:lastPrinted>2015-01-19T09:17:54Z</cp:lastPrinted>
  <dcterms:created xsi:type="dcterms:W3CDTF">2007-06-06T09:55:45Z</dcterms:created>
  <dcterms:modified xsi:type="dcterms:W3CDTF">2015-01-26T07:38:20Z</dcterms:modified>
  <cp:category/>
  <cp:version/>
  <cp:contentType/>
  <cp:contentStatus/>
</cp:coreProperties>
</file>