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5 (ведом. 2013 г.)" sheetId="1" r:id="rId1"/>
  </sheets>
  <definedNames/>
  <calcPr fullCalcOnLoad="1"/>
</workbook>
</file>

<file path=xl/sharedStrings.xml><?xml version="1.0" encoding="utf-8"?>
<sst xmlns="http://schemas.openxmlformats.org/spreadsheetml/2006/main" count="314" uniqueCount="102">
  <si>
    <t>Наименование</t>
  </si>
  <si>
    <t>ВР</t>
  </si>
  <si>
    <t>Целевые программы муниципальных образований</t>
  </si>
  <si>
    <t>Культура</t>
  </si>
  <si>
    <t>Центральный аппарат</t>
  </si>
  <si>
    <t>ОБЩЕГОСУДАРСТВЕННЫЕ ВОПРОСЫ</t>
  </si>
  <si>
    <t>Другие общегосударственные вопросы</t>
  </si>
  <si>
    <t>Государственная регистрация актов гражданского состояния</t>
  </si>
  <si>
    <t>001</t>
  </si>
  <si>
    <t>Выполнение функций органами местного самоуправления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</si>
  <si>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</si>
  <si>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</si>
  <si>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</si>
  <si>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Расп</t>
  </si>
  <si>
    <t>Рз</t>
  </si>
  <si>
    <t xml:space="preserve"> Пр</t>
  </si>
  <si>
    <t>00</t>
  </si>
  <si>
    <t>08</t>
  </si>
  <si>
    <t>04</t>
  </si>
  <si>
    <t>01</t>
  </si>
  <si>
    <t>03</t>
  </si>
  <si>
    <t>02</t>
  </si>
  <si>
    <t>ЦСР</t>
  </si>
  <si>
    <t>13</t>
  </si>
  <si>
    <t>НАЦИОНАЛЬНАЯ ОБОРОНА</t>
  </si>
  <si>
    <t>Мобилизационная и вневойсковая подготовка</t>
  </si>
  <si>
    <t>795 00 00</t>
  </si>
  <si>
    <t>002 00 00</t>
  </si>
  <si>
    <t>001 00 00</t>
  </si>
  <si>
    <t>001 38 00</t>
  </si>
  <si>
    <t>001 36 00</t>
  </si>
  <si>
    <t xml:space="preserve">КУЛЬТУРА, КИНЕМАТОГРАФИЯ </t>
  </si>
  <si>
    <t>Выполнение функций казенными учреждениями</t>
  </si>
  <si>
    <t>099</t>
  </si>
  <si>
    <t xml:space="preserve">Функционирование высшего должностного лица субъекта Российской Федерации и муниципального образования </t>
  </si>
  <si>
    <t>002 03 00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</si>
  <si>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</si>
  <si>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</si>
  <si>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</si>
  <si>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</si>
  <si>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</si>
  <si>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</si>
  <si>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05</t>
  </si>
  <si>
    <t>Благоустройство</t>
  </si>
  <si>
    <t xml:space="preserve">ОХРАНА ОКРУЖАЮЩЕЙ СРЕДЫ </t>
  </si>
  <si>
    <t>06</t>
  </si>
  <si>
    <t>092 00 00</t>
  </si>
  <si>
    <t>Выполнение других обязательств государства</t>
  </si>
  <si>
    <t>Жилищно-коммунальное хозяйство</t>
  </si>
  <si>
    <t>Охрана объектов растительного и животного мира и среды их обитания</t>
  </si>
  <si>
    <t>Природоохранные мероприятия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</si>
  <si>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</si>
  <si>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 xml:space="preserve">Руководство и управление в сфере установленных функций                                </t>
  </si>
  <si>
    <t>950</t>
  </si>
  <si>
    <t>795 01 00</t>
  </si>
  <si>
    <t>795 01 01</t>
  </si>
  <si>
    <t>795 02 00</t>
  </si>
  <si>
    <t>795 04 00</t>
  </si>
  <si>
    <t>Обеспечение деятельности культурно-досуговых центров и Домов культуры</t>
  </si>
  <si>
    <t>Обеспечение деятельности библиотеки</t>
  </si>
  <si>
    <t>002 04 00</t>
  </si>
  <si>
    <t>НАЦИОНАЛЬНАЯ ЭКОНОМИКА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</si>
  <si>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</si>
  <si>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</si>
  <si>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</si>
  <si>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Прочие мероприятия по благоустройству  поселений</t>
  </si>
  <si>
    <t>795 03 00</t>
  </si>
  <si>
    <t>Приложение 3</t>
  </si>
  <si>
    <t>Исполнено
 за  1 квартал 2013 года</t>
  </si>
  <si>
    <t>Исполнено 
в % к бюджетным назначениям 2013 г.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</si>
  <si>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</si>
  <si>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</si>
  <si>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</si>
  <si>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</si>
  <si>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</si>
  <si>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Прочие расходы</t>
  </si>
  <si>
    <t>900</t>
  </si>
  <si>
    <t>013</t>
  </si>
  <si>
    <t>СОЦИАЛЬНАЯ ПОЛИТИКА</t>
  </si>
  <si>
    <t>Социальное обеспечение населения</t>
  </si>
  <si>
    <t>521 02 21</t>
  </si>
  <si>
    <t>Исполнение государственных полномочий по предоставлению мер социальной 
поддержки лицам, проживающим и работающим в сельской местности 
и в рабочих поселках</t>
  </si>
  <si>
    <t>рублей</t>
  </si>
  <si>
    <t xml:space="preserve">к  постановлению Администрации Долговского  сельсовета   от  17.04.2013 № 3_ </t>
  </si>
  <si>
    <t xml:space="preserve">Об исполнении  бюджета Долговского сельсовета за 1 квартал 2013 год </t>
  </si>
  <si>
    <t>Ведомственная структура расходов  бюджета Долговского сельсовета за 1 квартал 2013 год</t>
  </si>
  <si>
    <t xml:space="preserve"> Администрация Долговского сельсовета</t>
  </si>
  <si>
    <t>Целевая программа Долговского сельсовета  "О пожарной безопасности на территории Долговского сельсовета на 2013-2015 годы"</t>
  </si>
  <si>
    <t>Обеспечение пожарной безопасности на территории Долговского сельсовета</t>
  </si>
  <si>
    <t>795 04 05</t>
  </si>
  <si>
    <t>Целевая программа Долговского сельсовета "Эффективное использование и распоряжение муниципальным имуществом, оценка недвижимости, мероприятия по землеустройству и землепользованию в Долговском  сельсовете на 2013 - 2015 годы"</t>
  </si>
  <si>
    <t>795 02 42</t>
  </si>
  <si>
    <t>795 02 45</t>
  </si>
  <si>
    <t>Целевая программа Долговского сельсовета "Культура Долговского  сельсовета на 2013-2015 год"</t>
  </si>
  <si>
    <t>795 03 03</t>
  </si>
  <si>
    <t>Целевая программа  Долговского сельсовета "Благоустройство и охрана окружающей среды территории Долговского сельсовета на 2013-2015 годы"</t>
  </si>
  <si>
    <t>795 03 20</t>
  </si>
  <si>
    <t>Содержание автомобильных дорог и инжереных сооружений на них в границах городских округов и поселений</t>
  </si>
  <si>
    <t>795 03 50</t>
  </si>
  <si>
    <t>795 05 50</t>
  </si>
  <si>
    <t>Целевая программа Долговского сельсовета "Благоустройство и охрана окружающей среды территории Долговского сельсовета на 2013-2015 годы"</t>
  </si>
  <si>
    <t xml:space="preserve">Утверждено
 по решению Долговской сельской Думы "О  бюджете Долговского сельсовета на 2013 год ", с учетом внесенных изменений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</si>
</sst>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 Cyr"/>
      <family val="0"/>
    </font>
    <font>
      <b/>
      <sz val="7"/>
      <name val="Arial"/>
      <family val="2"/>
    </font>
    <font>
      <sz val="7"/>
      <name val="Arial Cyr"/>
      <family val="0"/>
    </font>
    <font>
      <i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0" fontId="8" fillId="24" borderId="10" xfId="0" applyFont="1" applyFill="1" applyBorder="1" applyAlignment="1">
      <alignment horizontal="left" vertical="top" wrapText="1"/>
    </xf>
    <xf numFmtId="49" fontId="8" fillId="24" borderId="10" xfId="0" applyNumberFormat="1" applyFont="1" applyFill="1" applyBorder="1" applyAlignment="1">
      <alignment horizontal="center" vertical="top" shrinkToFit="1"/>
    </xf>
    <xf numFmtId="0" fontId="9" fillId="24" borderId="10" xfId="0" applyFont="1" applyFill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center" vertical="top" shrinkToFit="1"/>
    </xf>
    <xf numFmtId="49" fontId="1" fillId="24" borderId="10" xfId="0" applyNumberFormat="1" applyFont="1" applyFill="1" applyBorder="1" applyAlignment="1">
      <alignment horizontal="center" shrinkToFit="1"/>
    </xf>
    <xf numFmtId="0" fontId="5" fillId="25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wrapText="1"/>
    </xf>
    <xf numFmtId="0" fontId="6" fillId="25" borderId="10" xfId="0" applyFont="1" applyFill="1" applyBorder="1" applyAlignment="1">
      <alignment vertical="top" wrapText="1"/>
    </xf>
    <xf numFmtId="49" fontId="6" fillId="25" borderId="10" xfId="0" applyNumberFormat="1" applyFont="1" applyFill="1" applyBorder="1" applyAlignment="1">
      <alignment horizontal="center" wrapText="1"/>
    </xf>
    <xf numFmtId="0" fontId="7" fillId="25" borderId="10" xfId="0" applyFont="1" applyFill="1" applyBorder="1" applyAlignment="1">
      <alignment vertical="top" wrapText="1"/>
    </xf>
    <xf numFmtId="49" fontId="7" fillId="25" borderId="10" xfId="0" applyNumberFormat="1" applyFont="1" applyFill="1" applyBorder="1" applyAlignment="1">
      <alignment horizontal="center" wrapText="1"/>
    </xf>
    <xf numFmtId="49" fontId="10" fillId="25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2" fontId="16" fillId="25" borderId="10" xfId="0" applyNumberFormat="1" applyFont="1" applyFill="1" applyBorder="1" applyAlignment="1">
      <alignment horizontal="right"/>
    </xf>
    <xf numFmtId="2" fontId="16" fillId="22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/>
    </xf>
    <xf numFmtId="2" fontId="13" fillId="25" borderId="10" xfId="0" applyNumberFormat="1" applyFont="1" applyFill="1" applyBorder="1" applyAlignment="1">
      <alignment horizontal="right"/>
    </xf>
    <xf numFmtId="2" fontId="15" fillId="25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13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vertical="top"/>
    </xf>
    <xf numFmtId="2" fontId="10" fillId="0" borderId="10" xfId="0" applyNumberFormat="1" applyFont="1" applyFill="1" applyBorder="1" applyAlignment="1">
      <alignment horizontal="right" vertical="top"/>
    </xf>
    <xf numFmtId="2" fontId="9" fillId="0" borderId="10" xfId="0" applyNumberFormat="1" applyFont="1" applyBorder="1" applyAlignment="1">
      <alignment/>
    </xf>
    <xf numFmtId="2" fontId="14" fillId="22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SheetLayoutView="90" zoomScalePageLayoutView="0" workbookViewId="0" topLeftCell="A1">
      <selection activeCell="F7" sqref="F7"/>
    </sheetView>
  </sheetViews>
  <sheetFormatPr defaultColWidth="9.00390625" defaultRowHeight="12.75"/>
  <cols>
    <col min="1" max="1" width="59.87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9.75390625" style="0" bestFit="1" customWidth="1"/>
  </cols>
  <sheetData>
    <row r="1" spans="1:11" ht="12.75">
      <c r="A1" s="2"/>
      <c r="B1" s="2"/>
      <c r="C1" s="2"/>
      <c r="D1" s="2"/>
      <c r="E1" s="2"/>
      <c r="F1" s="2"/>
      <c r="G1" s="3" t="s">
        <v>67</v>
      </c>
      <c r="H1" s="1"/>
      <c r="I1" s="1"/>
      <c r="J1" s="1"/>
      <c r="K1" s="1"/>
    </row>
    <row r="2" spans="1:7" ht="12.75">
      <c r="A2" s="51" t="s">
        <v>83</v>
      </c>
      <c r="B2" s="52"/>
      <c r="C2" s="52"/>
      <c r="D2" s="52"/>
      <c r="E2" s="52"/>
      <c r="F2" s="52"/>
      <c r="G2" s="52"/>
    </row>
    <row r="3" spans="1:7" ht="15.75" customHeight="1">
      <c r="A3" s="50" t="s">
        <v>84</v>
      </c>
      <c r="B3" s="50"/>
      <c r="C3" s="50"/>
      <c r="D3" s="50"/>
      <c r="E3" s="50"/>
      <c r="F3" s="50"/>
      <c r="G3" s="50"/>
    </row>
    <row r="4" ht="9" customHeight="1"/>
    <row r="5" spans="1:7" ht="15">
      <c r="A5" s="49" t="s">
        <v>85</v>
      </c>
      <c r="B5" s="49"/>
      <c r="C5" s="49"/>
      <c r="D5" s="49"/>
      <c r="E5" s="49"/>
      <c r="F5" s="49"/>
      <c r="G5" s="49"/>
    </row>
    <row r="6" ht="10.5" customHeight="1">
      <c r="I6" s="38" t="s">
        <v>82</v>
      </c>
    </row>
    <row r="7" spans="1:9" ht="90.75">
      <c r="A7" s="4" t="s">
        <v>0</v>
      </c>
      <c r="B7" s="4" t="s">
        <v>13</v>
      </c>
      <c r="C7" s="4" t="s">
        <v>14</v>
      </c>
      <c r="D7" s="4" t="s">
        <v>15</v>
      </c>
      <c r="E7" s="4" t="s">
        <v>22</v>
      </c>
      <c r="F7" s="4" t="s">
        <v>1</v>
      </c>
      <c r="G7" s="27" t="s">
        <v>101</v>
      </c>
      <c r="H7" s="27" t="s">
        <v>68</v>
      </c>
      <c r="I7" s="28" t="s">
        <v>69</v>
      </c>
    </row>
    <row r="8" spans="1:9" ht="24.75" customHeight="1">
      <c r="A8" s="43" t="s">
        <v>86</v>
      </c>
      <c r="B8" s="44" t="s">
        <v>33</v>
      </c>
      <c r="C8" s="45"/>
      <c r="D8" s="45"/>
      <c r="E8" s="45"/>
      <c r="F8" s="45"/>
      <c r="G8" s="46">
        <f>G9+G29+G34+G45+G53+G59+G40+G69</f>
        <v>1965430</v>
      </c>
      <c r="H8" s="46">
        <f>H9+H29+H34+H45+H53+H59+H40+H69</f>
        <v>439581.74</v>
      </c>
      <c r="I8" s="47">
        <f>ROUND((H8/G8)*100,1)</f>
        <v>22.4</v>
      </c>
    </row>
    <row r="9" spans="1:9" ht="12.75">
      <c r="A9" s="5" t="s">
        <v>5</v>
      </c>
      <c r="B9" s="6" t="s">
        <v>33</v>
      </c>
      <c r="C9" s="6" t="s">
        <v>19</v>
      </c>
      <c r="D9" s="6" t="s">
        <v>16</v>
      </c>
      <c r="E9" s="6"/>
      <c r="F9" s="6"/>
      <c r="G9" s="34">
        <f>G13+G17+G25+G28+G21</f>
        <v>742900</v>
      </c>
      <c r="H9" s="34">
        <f>H13+H17+H25+H28</f>
        <v>166997.82</v>
      </c>
      <c r="I9" s="33">
        <f aca="true" t="shared" si="0" ref="I9:I69">ROUND((H9/G9)*100,1)</f>
        <v>22.5</v>
      </c>
    </row>
    <row r="10" spans="1:9" ht="22.5">
      <c r="A10" s="7" t="s">
        <v>34</v>
      </c>
      <c r="B10" s="8" t="s">
        <v>33</v>
      </c>
      <c r="C10" s="9" t="s">
        <v>19</v>
      </c>
      <c r="D10" s="9" t="s">
        <v>21</v>
      </c>
      <c r="E10" s="9"/>
      <c r="F10" s="9"/>
      <c r="G10" s="35">
        <f>G13</f>
        <v>216000</v>
      </c>
      <c r="H10" s="35">
        <f>H13</f>
        <v>44288.56</v>
      </c>
      <c r="I10" s="33">
        <f t="shared" si="0"/>
        <v>20.5</v>
      </c>
    </row>
    <row r="11" spans="1:9" ht="27" customHeight="1">
      <c r="A11" s="10" t="s">
        <v>10</v>
      </c>
      <c r="B11" s="8" t="s">
        <v>33</v>
      </c>
      <c r="C11" s="8" t="s">
        <v>19</v>
      </c>
      <c r="D11" s="8" t="s">
        <v>21</v>
      </c>
      <c r="E11" s="8" t="s">
        <v>27</v>
      </c>
      <c r="F11" s="8"/>
      <c r="G11" s="35">
        <f>G13</f>
        <v>216000</v>
      </c>
      <c r="H11" s="35">
        <f>H13</f>
        <v>44288.56</v>
      </c>
      <c r="I11" s="33">
        <f t="shared" si="0"/>
        <v>20.5</v>
      </c>
    </row>
    <row r="12" spans="1:9" ht="14.25" customHeight="1">
      <c r="A12" s="10" t="s">
        <v>36</v>
      </c>
      <c r="B12" s="8" t="s">
        <v>33</v>
      </c>
      <c r="C12" s="8" t="s">
        <v>19</v>
      </c>
      <c r="D12" s="8" t="s">
        <v>21</v>
      </c>
      <c r="E12" s="8" t="s">
        <v>35</v>
      </c>
      <c r="F12" s="8"/>
      <c r="G12" s="35">
        <f>G13</f>
        <v>216000</v>
      </c>
      <c r="H12" s="35">
        <f>H13</f>
        <v>44288.56</v>
      </c>
      <c r="I12" s="33">
        <f t="shared" si="0"/>
        <v>20.5</v>
      </c>
    </row>
    <row r="13" spans="1:9" ht="14.25" customHeight="1">
      <c r="A13" s="10" t="s">
        <v>9</v>
      </c>
      <c r="B13" s="8" t="s">
        <v>33</v>
      </c>
      <c r="C13" s="8" t="s">
        <v>19</v>
      </c>
      <c r="D13" s="8" t="s">
        <v>21</v>
      </c>
      <c r="E13" s="8" t="s">
        <v>35</v>
      </c>
      <c r="F13" s="8" t="s">
        <v>53</v>
      </c>
      <c r="G13" s="30">
        <v>216000</v>
      </c>
      <c r="H13" s="30">
        <v>44288.56</v>
      </c>
      <c r="I13" s="33">
        <f t="shared" si="0"/>
        <v>20.5</v>
      </c>
    </row>
    <row r="14" spans="1:9" ht="37.5" customHeight="1">
      <c r="A14" s="7" t="s">
        <v>51</v>
      </c>
      <c r="B14" s="8" t="s">
        <v>33</v>
      </c>
      <c r="C14" s="8" t="s">
        <v>19</v>
      </c>
      <c r="D14" s="8" t="s">
        <v>18</v>
      </c>
      <c r="E14" s="8"/>
      <c r="F14" s="8"/>
      <c r="G14" s="29">
        <f>G17</f>
        <v>523100</v>
      </c>
      <c r="H14" s="29">
        <f>H17</f>
        <v>121824.76</v>
      </c>
      <c r="I14" s="33">
        <f t="shared" si="0"/>
        <v>23.3</v>
      </c>
    </row>
    <row r="15" spans="1:9" ht="36.75" customHeight="1">
      <c r="A15" s="10" t="s">
        <v>10</v>
      </c>
      <c r="B15" s="8" t="s">
        <v>33</v>
      </c>
      <c r="C15" s="8" t="s">
        <v>19</v>
      </c>
      <c r="D15" s="8" t="s">
        <v>18</v>
      </c>
      <c r="E15" s="8" t="s">
        <v>27</v>
      </c>
      <c r="F15" s="8"/>
      <c r="G15" s="29">
        <f>G17</f>
        <v>523100</v>
      </c>
      <c r="H15" s="29">
        <f>H17</f>
        <v>121824.76</v>
      </c>
      <c r="I15" s="33">
        <f t="shared" si="0"/>
        <v>23.3</v>
      </c>
    </row>
    <row r="16" spans="1:9" ht="14.25" customHeight="1">
      <c r="A16" s="10" t="s">
        <v>4</v>
      </c>
      <c r="B16" s="8" t="s">
        <v>33</v>
      </c>
      <c r="C16" s="8" t="s">
        <v>19</v>
      </c>
      <c r="D16" s="8" t="s">
        <v>18</v>
      </c>
      <c r="E16" s="8" t="s">
        <v>60</v>
      </c>
      <c r="F16" s="8"/>
      <c r="G16" s="29">
        <f>G17</f>
        <v>523100</v>
      </c>
      <c r="H16" s="29">
        <f>H17</f>
        <v>121824.76</v>
      </c>
      <c r="I16" s="33">
        <f t="shared" si="0"/>
        <v>23.3</v>
      </c>
    </row>
    <row r="17" spans="1:9" ht="14.25" customHeight="1">
      <c r="A17" s="10" t="s">
        <v>9</v>
      </c>
      <c r="B17" s="8" t="s">
        <v>33</v>
      </c>
      <c r="C17" s="8" t="s">
        <v>19</v>
      </c>
      <c r="D17" s="8" t="s">
        <v>18</v>
      </c>
      <c r="E17" s="8" t="s">
        <v>60</v>
      </c>
      <c r="F17" s="8" t="s">
        <v>53</v>
      </c>
      <c r="G17" s="30">
        <v>523100</v>
      </c>
      <c r="H17" s="30">
        <v>121824.76</v>
      </c>
      <c r="I17" s="33">
        <f t="shared" si="0"/>
        <v>23.3</v>
      </c>
    </row>
    <row r="18" spans="1:9" ht="14.25" customHeight="1">
      <c r="A18" s="10" t="s">
        <v>70</v>
      </c>
      <c r="B18" s="8" t="s">
        <v>33</v>
      </c>
      <c r="C18" s="8" t="s">
        <v>19</v>
      </c>
      <c r="D18" s="8" t="s">
        <v>71</v>
      </c>
      <c r="E18" s="8"/>
      <c r="F18" s="8"/>
      <c r="G18" s="29">
        <f>G21</f>
        <v>2000</v>
      </c>
      <c r="H18" s="29">
        <f>H21</f>
        <v>0</v>
      </c>
      <c r="I18" s="33">
        <f t="shared" si="0"/>
        <v>0</v>
      </c>
    </row>
    <row r="19" spans="1:9" ht="14.25" customHeight="1">
      <c r="A19" s="10" t="s">
        <v>70</v>
      </c>
      <c r="B19" s="8" t="s">
        <v>33</v>
      </c>
      <c r="C19" s="8" t="s">
        <v>19</v>
      </c>
      <c r="D19" s="8" t="s">
        <v>71</v>
      </c>
      <c r="E19" s="8" t="s">
        <v>72</v>
      </c>
      <c r="F19" s="8"/>
      <c r="G19" s="29">
        <f>G21</f>
        <v>2000</v>
      </c>
      <c r="H19" s="29">
        <f>H21</f>
        <v>0</v>
      </c>
      <c r="I19" s="33">
        <f t="shared" si="0"/>
        <v>0</v>
      </c>
    </row>
    <row r="20" spans="1:9" ht="14.25" customHeight="1">
      <c r="A20" s="10" t="s">
        <v>73</v>
      </c>
      <c r="B20" s="8" t="s">
        <v>33</v>
      </c>
      <c r="C20" s="8" t="s">
        <v>19</v>
      </c>
      <c r="D20" s="8" t="s">
        <v>71</v>
      </c>
      <c r="E20" s="8" t="s">
        <v>74</v>
      </c>
      <c r="F20" s="8"/>
      <c r="G20" s="29">
        <f>G21</f>
        <v>2000</v>
      </c>
      <c r="H20" s="29">
        <f>H21</f>
        <v>0</v>
      </c>
      <c r="I20" s="33">
        <f t="shared" si="0"/>
        <v>0</v>
      </c>
    </row>
    <row r="21" spans="1:9" ht="14.25" customHeight="1">
      <c r="A21" s="10" t="s">
        <v>75</v>
      </c>
      <c r="B21" s="8" t="s">
        <v>76</v>
      </c>
      <c r="C21" s="8" t="s">
        <v>19</v>
      </c>
      <c r="D21" s="8" t="s">
        <v>71</v>
      </c>
      <c r="E21" s="8" t="s">
        <v>74</v>
      </c>
      <c r="F21" s="8" t="s">
        <v>77</v>
      </c>
      <c r="G21" s="30">
        <v>2000</v>
      </c>
      <c r="H21" s="30">
        <v>0</v>
      </c>
      <c r="I21" s="33">
        <f t="shared" si="0"/>
        <v>0</v>
      </c>
    </row>
    <row r="22" spans="1:9" ht="14.25" customHeight="1">
      <c r="A22" s="7" t="s">
        <v>6</v>
      </c>
      <c r="B22" s="8" t="s">
        <v>33</v>
      </c>
      <c r="C22" s="9" t="s">
        <v>19</v>
      </c>
      <c r="D22" s="9" t="s">
        <v>23</v>
      </c>
      <c r="E22" s="11"/>
      <c r="F22" s="9"/>
      <c r="G22" s="32">
        <f aca="true" t="shared" si="1" ref="G22:H24">G23</f>
        <v>800</v>
      </c>
      <c r="H22" s="32">
        <f t="shared" si="1"/>
        <v>40</v>
      </c>
      <c r="I22" s="33">
        <f t="shared" si="0"/>
        <v>5</v>
      </c>
    </row>
    <row r="23" spans="1:9" ht="15" customHeight="1">
      <c r="A23" s="10" t="s">
        <v>52</v>
      </c>
      <c r="B23" s="8" t="s">
        <v>33</v>
      </c>
      <c r="C23" s="8" t="s">
        <v>19</v>
      </c>
      <c r="D23" s="8" t="s">
        <v>23</v>
      </c>
      <c r="E23" s="12" t="s">
        <v>28</v>
      </c>
      <c r="F23" s="8"/>
      <c r="G23" s="32">
        <f t="shared" si="1"/>
        <v>800</v>
      </c>
      <c r="H23" s="32">
        <f t="shared" si="1"/>
        <v>40</v>
      </c>
      <c r="I23" s="33">
        <f t="shared" si="0"/>
        <v>5</v>
      </c>
    </row>
    <row r="24" spans="1:9" ht="15" customHeight="1">
      <c r="A24" s="13" t="s">
        <v>7</v>
      </c>
      <c r="B24" s="8" t="s">
        <v>33</v>
      </c>
      <c r="C24" s="8" t="s">
        <v>19</v>
      </c>
      <c r="D24" s="8" t="s">
        <v>23</v>
      </c>
      <c r="E24" s="12" t="s">
        <v>29</v>
      </c>
      <c r="F24" s="8"/>
      <c r="G24" s="32">
        <f t="shared" si="1"/>
        <v>800</v>
      </c>
      <c r="H24" s="32">
        <f t="shared" si="1"/>
        <v>40</v>
      </c>
      <c r="I24" s="33">
        <f t="shared" si="0"/>
        <v>5</v>
      </c>
    </row>
    <row r="25" spans="1:9" ht="15" customHeight="1">
      <c r="A25" s="10" t="s">
        <v>9</v>
      </c>
      <c r="B25" s="8" t="s">
        <v>33</v>
      </c>
      <c r="C25" s="8" t="s">
        <v>19</v>
      </c>
      <c r="D25" s="8" t="s">
        <v>23</v>
      </c>
      <c r="E25" s="12" t="s">
        <v>29</v>
      </c>
      <c r="F25" s="8" t="s">
        <v>53</v>
      </c>
      <c r="G25" s="30">
        <v>800</v>
      </c>
      <c r="H25" s="30">
        <v>40</v>
      </c>
      <c r="I25" s="33">
        <f t="shared" si="0"/>
        <v>5</v>
      </c>
    </row>
    <row r="26" spans="1:9" ht="24.75" customHeight="1">
      <c r="A26" s="13" t="s">
        <v>37</v>
      </c>
      <c r="B26" s="8" t="s">
        <v>33</v>
      </c>
      <c r="C26" s="14" t="s">
        <v>19</v>
      </c>
      <c r="D26" s="14" t="s">
        <v>23</v>
      </c>
      <c r="E26" s="14" t="s">
        <v>46</v>
      </c>
      <c r="F26" s="14"/>
      <c r="G26" s="32">
        <f>G27</f>
        <v>1000</v>
      </c>
      <c r="H26" s="32">
        <f>H27</f>
        <v>844.5</v>
      </c>
      <c r="I26" s="33">
        <f t="shared" si="0"/>
        <v>84.5</v>
      </c>
    </row>
    <row r="27" spans="1:9" ht="15" customHeight="1">
      <c r="A27" s="10" t="s">
        <v>47</v>
      </c>
      <c r="B27" s="8" t="s">
        <v>33</v>
      </c>
      <c r="C27" s="14" t="s">
        <v>19</v>
      </c>
      <c r="D27" s="14" t="s">
        <v>23</v>
      </c>
      <c r="E27" s="14" t="s">
        <v>38</v>
      </c>
      <c r="F27" s="14"/>
      <c r="G27" s="32">
        <f>G28</f>
        <v>1000</v>
      </c>
      <c r="H27" s="32">
        <f>H28</f>
        <v>844.5</v>
      </c>
      <c r="I27" s="33">
        <f t="shared" si="0"/>
        <v>84.5</v>
      </c>
    </row>
    <row r="28" spans="1:9" ht="15" customHeight="1">
      <c r="A28" s="10" t="s">
        <v>9</v>
      </c>
      <c r="B28" s="8" t="s">
        <v>33</v>
      </c>
      <c r="C28" s="14" t="s">
        <v>19</v>
      </c>
      <c r="D28" s="14" t="s">
        <v>23</v>
      </c>
      <c r="E28" s="14" t="s">
        <v>38</v>
      </c>
      <c r="F28" s="14" t="s">
        <v>53</v>
      </c>
      <c r="G28" s="30">
        <v>1000</v>
      </c>
      <c r="H28" s="30">
        <v>844.5</v>
      </c>
      <c r="I28" s="33">
        <f t="shared" si="0"/>
        <v>84.5</v>
      </c>
    </row>
    <row r="29" spans="1:9" ht="14.25" customHeight="1">
      <c r="A29" s="15" t="s">
        <v>24</v>
      </c>
      <c r="B29" s="6" t="s">
        <v>33</v>
      </c>
      <c r="C29" s="16" t="s">
        <v>21</v>
      </c>
      <c r="D29" s="16" t="s">
        <v>16</v>
      </c>
      <c r="E29" s="16"/>
      <c r="F29" s="16"/>
      <c r="G29" s="36">
        <f aca="true" t="shared" si="2" ref="G29:H32">G30</f>
        <v>32000</v>
      </c>
      <c r="H29" s="36">
        <f t="shared" si="2"/>
        <v>4861.24</v>
      </c>
      <c r="I29" s="33">
        <f t="shared" si="0"/>
        <v>15.2</v>
      </c>
    </row>
    <row r="30" spans="1:9" ht="14.25" customHeight="1">
      <c r="A30" s="17" t="s">
        <v>25</v>
      </c>
      <c r="B30" s="8" t="s">
        <v>33</v>
      </c>
      <c r="C30" s="18" t="s">
        <v>21</v>
      </c>
      <c r="D30" s="18" t="s">
        <v>20</v>
      </c>
      <c r="E30" s="18"/>
      <c r="F30" s="18"/>
      <c r="G30" s="32">
        <f t="shared" si="2"/>
        <v>32000</v>
      </c>
      <c r="H30" s="32">
        <f t="shared" si="2"/>
        <v>4861.24</v>
      </c>
      <c r="I30" s="33">
        <f t="shared" si="0"/>
        <v>15.2</v>
      </c>
    </row>
    <row r="31" spans="1:9" ht="14.25" customHeight="1">
      <c r="A31" s="13" t="s">
        <v>11</v>
      </c>
      <c r="B31" s="8" t="s">
        <v>33</v>
      </c>
      <c r="C31" s="14" t="s">
        <v>21</v>
      </c>
      <c r="D31" s="14" t="s">
        <v>20</v>
      </c>
      <c r="E31" s="14" t="s">
        <v>28</v>
      </c>
      <c r="F31" s="14"/>
      <c r="G31" s="32">
        <f t="shared" si="2"/>
        <v>32000</v>
      </c>
      <c r="H31" s="32">
        <f t="shared" si="2"/>
        <v>4861.24</v>
      </c>
      <c r="I31" s="33">
        <f t="shared" si="0"/>
        <v>15.2</v>
      </c>
    </row>
    <row r="32" spans="1:9" ht="24.75" customHeight="1">
      <c r="A32" s="13" t="s">
        <v>12</v>
      </c>
      <c r="B32" s="8" t="s">
        <v>33</v>
      </c>
      <c r="C32" s="19" t="s">
        <v>21</v>
      </c>
      <c r="D32" s="19" t="s">
        <v>20</v>
      </c>
      <c r="E32" s="19" t="s">
        <v>30</v>
      </c>
      <c r="F32" s="19"/>
      <c r="G32" s="32">
        <f t="shared" si="2"/>
        <v>32000</v>
      </c>
      <c r="H32" s="32">
        <f t="shared" si="2"/>
        <v>4861.24</v>
      </c>
      <c r="I32" s="33">
        <f t="shared" si="0"/>
        <v>15.2</v>
      </c>
    </row>
    <row r="33" spans="1:9" ht="14.25" customHeight="1">
      <c r="A33" s="10" t="s">
        <v>9</v>
      </c>
      <c r="B33" s="8" t="s">
        <v>33</v>
      </c>
      <c r="C33" s="14" t="s">
        <v>21</v>
      </c>
      <c r="D33" s="14" t="s">
        <v>20</v>
      </c>
      <c r="E33" s="14" t="s">
        <v>30</v>
      </c>
      <c r="F33" s="14" t="s">
        <v>53</v>
      </c>
      <c r="G33" s="30">
        <v>32000</v>
      </c>
      <c r="H33" s="30">
        <v>4861.24</v>
      </c>
      <c r="I33" s="33">
        <f t="shared" si="0"/>
        <v>15.2</v>
      </c>
    </row>
    <row r="34" spans="1:9" ht="27" customHeight="1">
      <c r="A34" s="20" t="s">
        <v>39</v>
      </c>
      <c r="B34" s="21" t="s">
        <v>33</v>
      </c>
      <c r="C34" s="21" t="s">
        <v>20</v>
      </c>
      <c r="D34" s="21" t="s">
        <v>16</v>
      </c>
      <c r="E34" s="21"/>
      <c r="F34" s="21"/>
      <c r="G34" s="34">
        <f aca="true" t="shared" si="3" ref="G34:H38">G35</f>
        <v>526900</v>
      </c>
      <c r="H34" s="34">
        <f t="shared" si="3"/>
        <v>118134.41</v>
      </c>
      <c r="I34" s="33">
        <f t="shared" si="0"/>
        <v>22.4</v>
      </c>
    </row>
    <row r="35" spans="1:9" ht="14.25" customHeight="1">
      <c r="A35" s="22" t="s">
        <v>40</v>
      </c>
      <c r="B35" s="23" t="s">
        <v>33</v>
      </c>
      <c r="C35" s="23" t="s">
        <v>20</v>
      </c>
      <c r="D35" s="23" t="s">
        <v>41</v>
      </c>
      <c r="E35" s="23"/>
      <c r="F35" s="23"/>
      <c r="G35" s="29">
        <f t="shared" si="3"/>
        <v>526900</v>
      </c>
      <c r="H35" s="29">
        <f t="shared" si="3"/>
        <v>118134.41</v>
      </c>
      <c r="I35" s="33">
        <f t="shared" si="0"/>
        <v>22.4</v>
      </c>
    </row>
    <row r="36" spans="1:9" ht="14.25" customHeight="1">
      <c r="A36" s="24" t="s">
        <v>2</v>
      </c>
      <c r="B36" s="25" t="s">
        <v>33</v>
      </c>
      <c r="C36" s="25" t="s">
        <v>20</v>
      </c>
      <c r="D36" s="25" t="s">
        <v>41</v>
      </c>
      <c r="E36" s="25" t="s">
        <v>26</v>
      </c>
      <c r="F36" s="25"/>
      <c r="G36" s="29">
        <f t="shared" si="3"/>
        <v>526900</v>
      </c>
      <c r="H36" s="29">
        <f t="shared" si="3"/>
        <v>118134.41</v>
      </c>
      <c r="I36" s="33">
        <f t="shared" si="0"/>
        <v>22.4</v>
      </c>
    </row>
    <row r="37" spans="1:9" ht="24.75" customHeight="1">
      <c r="A37" s="24" t="s">
        <v>87</v>
      </c>
      <c r="B37" s="25" t="s">
        <v>33</v>
      </c>
      <c r="C37" s="25" t="s">
        <v>20</v>
      </c>
      <c r="D37" s="25" t="s">
        <v>41</v>
      </c>
      <c r="E37" s="25" t="s">
        <v>54</v>
      </c>
      <c r="F37" s="25"/>
      <c r="G37" s="29">
        <f t="shared" si="3"/>
        <v>526900</v>
      </c>
      <c r="H37" s="29">
        <f t="shared" si="3"/>
        <v>118134.41</v>
      </c>
      <c r="I37" s="33">
        <f t="shared" si="0"/>
        <v>22.4</v>
      </c>
    </row>
    <row r="38" spans="1:9" ht="21" customHeight="1">
      <c r="A38" s="24" t="s">
        <v>88</v>
      </c>
      <c r="B38" s="25" t="s">
        <v>33</v>
      </c>
      <c r="C38" s="25" t="s">
        <v>20</v>
      </c>
      <c r="D38" s="25" t="s">
        <v>41</v>
      </c>
      <c r="E38" s="25" t="s">
        <v>55</v>
      </c>
      <c r="F38" s="25"/>
      <c r="G38" s="29">
        <f t="shared" si="3"/>
        <v>526900</v>
      </c>
      <c r="H38" s="29">
        <f t="shared" si="3"/>
        <v>118134.41</v>
      </c>
      <c r="I38" s="33">
        <f t="shared" si="0"/>
        <v>22.4</v>
      </c>
    </row>
    <row r="39" spans="1:9" ht="15" customHeight="1">
      <c r="A39" s="10" t="s">
        <v>9</v>
      </c>
      <c r="B39" s="25" t="s">
        <v>33</v>
      </c>
      <c r="C39" s="25" t="s">
        <v>20</v>
      </c>
      <c r="D39" s="25" t="s">
        <v>41</v>
      </c>
      <c r="E39" s="25" t="s">
        <v>55</v>
      </c>
      <c r="F39" s="25" t="s">
        <v>53</v>
      </c>
      <c r="G39" s="30">
        <v>526900</v>
      </c>
      <c r="H39" s="30">
        <v>118134.41</v>
      </c>
      <c r="I39" s="33">
        <f t="shared" si="0"/>
        <v>22.4</v>
      </c>
    </row>
    <row r="40" spans="1:9" ht="15" customHeight="1">
      <c r="A40" s="5" t="s">
        <v>61</v>
      </c>
      <c r="B40" s="21" t="s">
        <v>33</v>
      </c>
      <c r="C40" s="21" t="s">
        <v>18</v>
      </c>
      <c r="D40" s="21" t="s">
        <v>16</v>
      </c>
      <c r="E40" s="21"/>
      <c r="F40" s="21"/>
      <c r="G40" s="37">
        <f aca="true" t="shared" si="4" ref="G40:H43">G41</f>
        <v>2000</v>
      </c>
      <c r="H40" s="37">
        <f t="shared" si="4"/>
        <v>0</v>
      </c>
      <c r="I40" s="33">
        <f t="shared" si="0"/>
        <v>0</v>
      </c>
    </row>
    <row r="41" spans="1:9" ht="15" customHeight="1">
      <c r="A41" s="10" t="s">
        <v>62</v>
      </c>
      <c r="B41" s="25" t="s">
        <v>33</v>
      </c>
      <c r="C41" s="25" t="s">
        <v>18</v>
      </c>
      <c r="D41" s="25" t="s">
        <v>63</v>
      </c>
      <c r="E41" s="25"/>
      <c r="F41" s="25"/>
      <c r="G41" s="31">
        <f t="shared" si="4"/>
        <v>2000</v>
      </c>
      <c r="H41" s="31">
        <f t="shared" si="4"/>
        <v>0</v>
      </c>
      <c r="I41" s="33">
        <f t="shared" si="0"/>
        <v>0</v>
      </c>
    </row>
    <row r="42" spans="1:9" ht="15" customHeight="1">
      <c r="A42" s="10" t="s">
        <v>2</v>
      </c>
      <c r="B42" s="25" t="s">
        <v>33</v>
      </c>
      <c r="C42" s="25" t="s">
        <v>18</v>
      </c>
      <c r="D42" s="25" t="s">
        <v>63</v>
      </c>
      <c r="E42" s="25" t="s">
        <v>26</v>
      </c>
      <c r="F42" s="25"/>
      <c r="G42" s="31">
        <f t="shared" si="4"/>
        <v>2000</v>
      </c>
      <c r="H42" s="31">
        <f t="shared" si="4"/>
        <v>0</v>
      </c>
      <c r="I42" s="33">
        <f t="shared" si="0"/>
        <v>0</v>
      </c>
    </row>
    <row r="43" spans="1:9" ht="53.25" customHeight="1">
      <c r="A43" s="10" t="s">
        <v>90</v>
      </c>
      <c r="B43" s="25" t="s">
        <v>33</v>
      </c>
      <c r="C43" s="25" t="s">
        <v>18</v>
      </c>
      <c r="D43" s="25" t="s">
        <v>63</v>
      </c>
      <c r="E43" s="25" t="s">
        <v>57</v>
      </c>
      <c r="F43" s="25"/>
      <c r="G43" s="31">
        <f t="shared" si="4"/>
        <v>2000</v>
      </c>
      <c r="H43" s="31">
        <f t="shared" si="4"/>
        <v>0</v>
      </c>
      <c r="I43" s="33">
        <f t="shared" si="0"/>
        <v>0</v>
      </c>
    </row>
    <row r="44" spans="1:9" ht="15" customHeight="1">
      <c r="A44" s="10" t="s">
        <v>64</v>
      </c>
      <c r="B44" s="25" t="s">
        <v>33</v>
      </c>
      <c r="C44" s="25" t="s">
        <v>18</v>
      </c>
      <c r="D44" s="25" t="s">
        <v>63</v>
      </c>
      <c r="E44" s="25" t="s">
        <v>89</v>
      </c>
      <c r="F44" s="25" t="s">
        <v>53</v>
      </c>
      <c r="G44" s="30">
        <v>2000</v>
      </c>
      <c r="H44" s="30">
        <v>0</v>
      </c>
      <c r="I44" s="33">
        <f t="shared" si="0"/>
        <v>0</v>
      </c>
    </row>
    <row r="45" spans="1:9" ht="15" customHeight="1">
      <c r="A45" s="20" t="s">
        <v>48</v>
      </c>
      <c r="B45" s="26" t="s">
        <v>33</v>
      </c>
      <c r="C45" s="26" t="s">
        <v>42</v>
      </c>
      <c r="D45" s="26" t="s">
        <v>16</v>
      </c>
      <c r="E45" s="26"/>
      <c r="F45" s="26"/>
      <c r="G45" s="34">
        <f>G46</f>
        <v>17000</v>
      </c>
      <c r="H45" s="34">
        <f>H46</f>
        <v>7713.64</v>
      </c>
      <c r="I45" s="33">
        <f t="shared" si="0"/>
        <v>45.4</v>
      </c>
    </row>
    <row r="46" spans="1:9" ht="14.25" customHeight="1">
      <c r="A46" s="22" t="s">
        <v>43</v>
      </c>
      <c r="B46" s="23" t="s">
        <v>33</v>
      </c>
      <c r="C46" s="23" t="s">
        <v>42</v>
      </c>
      <c r="D46" s="23" t="s">
        <v>20</v>
      </c>
      <c r="E46" s="23"/>
      <c r="F46" s="23"/>
      <c r="G46" s="29">
        <f>G47</f>
        <v>17000</v>
      </c>
      <c r="H46" s="29">
        <f>H47</f>
        <v>7713.64</v>
      </c>
      <c r="I46" s="33">
        <f t="shared" si="0"/>
        <v>45.4</v>
      </c>
    </row>
    <row r="47" spans="1:9" ht="14.25" customHeight="1">
      <c r="A47" s="24" t="s">
        <v>2</v>
      </c>
      <c r="B47" s="23" t="s">
        <v>33</v>
      </c>
      <c r="C47" s="23" t="s">
        <v>42</v>
      </c>
      <c r="D47" s="23" t="s">
        <v>20</v>
      </c>
      <c r="E47" s="23" t="s">
        <v>26</v>
      </c>
      <c r="F47" s="23"/>
      <c r="G47" s="29">
        <f>G48</f>
        <v>17000</v>
      </c>
      <c r="H47" s="29">
        <f>H48+H49</f>
        <v>7713.64</v>
      </c>
      <c r="I47" s="33">
        <f t="shared" si="0"/>
        <v>45.4</v>
      </c>
    </row>
    <row r="48" spans="1:9" ht="29.25" customHeight="1">
      <c r="A48" s="24" t="s">
        <v>100</v>
      </c>
      <c r="B48" s="23" t="s">
        <v>33</v>
      </c>
      <c r="C48" s="23" t="s">
        <v>42</v>
      </c>
      <c r="D48" s="23" t="s">
        <v>20</v>
      </c>
      <c r="E48" s="23" t="s">
        <v>66</v>
      </c>
      <c r="F48" s="23"/>
      <c r="G48" s="29">
        <f>G51+G49</f>
        <v>17000</v>
      </c>
      <c r="H48" s="29">
        <f>H51</f>
        <v>513.64</v>
      </c>
      <c r="I48" s="33">
        <f t="shared" si="0"/>
        <v>3</v>
      </c>
    </row>
    <row r="49" spans="1:9" ht="23.25" customHeight="1">
      <c r="A49" s="10" t="s">
        <v>97</v>
      </c>
      <c r="B49" s="25" t="s">
        <v>33</v>
      </c>
      <c r="C49" s="25" t="s">
        <v>42</v>
      </c>
      <c r="D49" s="25" t="s">
        <v>20</v>
      </c>
      <c r="E49" s="25" t="s">
        <v>96</v>
      </c>
      <c r="F49" s="25"/>
      <c r="G49" s="29">
        <f>G50</f>
        <v>12800</v>
      </c>
      <c r="H49" s="29">
        <f>H50</f>
        <v>7200</v>
      </c>
      <c r="I49" s="33">
        <f>ROUND((H49/G49)*100,1)</f>
        <v>56.3</v>
      </c>
    </row>
    <row r="50" spans="1:9" ht="15" customHeight="1">
      <c r="A50" s="10" t="s">
        <v>9</v>
      </c>
      <c r="B50" s="25" t="s">
        <v>33</v>
      </c>
      <c r="C50" s="25" t="s">
        <v>42</v>
      </c>
      <c r="D50" s="25" t="s">
        <v>20</v>
      </c>
      <c r="E50" s="25" t="s">
        <v>96</v>
      </c>
      <c r="F50" s="25" t="s">
        <v>53</v>
      </c>
      <c r="G50" s="30">
        <v>12800</v>
      </c>
      <c r="H50" s="30">
        <v>7200</v>
      </c>
      <c r="I50" s="33">
        <f>ROUND((H50/G50)*100,1)</f>
        <v>56.3</v>
      </c>
    </row>
    <row r="51" spans="1:9" ht="18" customHeight="1">
      <c r="A51" s="24" t="s">
        <v>65</v>
      </c>
      <c r="B51" s="25" t="s">
        <v>33</v>
      </c>
      <c r="C51" s="25" t="s">
        <v>42</v>
      </c>
      <c r="D51" s="25" t="s">
        <v>20</v>
      </c>
      <c r="E51" s="25" t="s">
        <v>98</v>
      </c>
      <c r="F51" s="25"/>
      <c r="G51" s="29">
        <f>G52</f>
        <v>4200</v>
      </c>
      <c r="H51" s="29">
        <f>H52</f>
        <v>513.64</v>
      </c>
      <c r="I51" s="33">
        <f t="shared" si="0"/>
        <v>12.2</v>
      </c>
    </row>
    <row r="52" spans="1:9" ht="16.5" customHeight="1">
      <c r="A52" s="10" t="s">
        <v>9</v>
      </c>
      <c r="B52" s="25" t="s">
        <v>33</v>
      </c>
      <c r="C52" s="25" t="s">
        <v>42</v>
      </c>
      <c r="D52" s="25" t="s">
        <v>20</v>
      </c>
      <c r="E52" s="25" t="s">
        <v>99</v>
      </c>
      <c r="F52" s="25" t="s">
        <v>53</v>
      </c>
      <c r="G52" s="30">
        <v>4200</v>
      </c>
      <c r="H52" s="30">
        <v>513.64</v>
      </c>
      <c r="I52" s="33">
        <f t="shared" si="0"/>
        <v>12.2</v>
      </c>
    </row>
    <row r="53" spans="1:9" ht="17.25" customHeight="1">
      <c r="A53" s="5" t="s">
        <v>44</v>
      </c>
      <c r="B53" s="21" t="s">
        <v>33</v>
      </c>
      <c r="C53" s="21" t="s">
        <v>45</v>
      </c>
      <c r="D53" s="21" t="s">
        <v>16</v>
      </c>
      <c r="E53" s="21"/>
      <c r="F53" s="21"/>
      <c r="G53" s="34">
        <f aca="true" t="shared" si="5" ref="G53:H57">G54</f>
        <v>2000</v>
      </c>
      <c r="H53" s="34">
        <f t="shared" si="5"/>
        <v>1428</v>
      </c>
      <c r="I53" s="33">
        <f t="shared" si="0"/>
        <v>71.4</v>
      </c>
    </row>
    <row r="54" spans="1:9" ht="15" customHeight="1">
      <c r="A54" s="10" t="s">
        <v>49</v>
      </c>
      <c r="B54" s="25" t="s">
        <v>33</v>
      </c>
      <c r="C54" s="25" t="s">
        <v>45</v>
      </c>
      <c r="D54" s="25" t="s">
        <v>20</v>
      </c>
      <c r="E54" s="25"/>
      <c r="F54" s="25"/>
      <c r="G54" s="29">
        <f t="shared" si="5"/>
        <v>2000</v>
      </c>
      <c r="H54" s="29">
        <f t="shared" si="5"/>
        <v>1428</v>
      </c>
      <c r="I54" s="33">
        <f t="shared" si="0"/>
        <v>71.4</v>
      </c>
    </row>
    <row r="55" spans="1:9" ht="11.25" customHeight="1">
      <c r="A55" s="24" t="s">
        <v>2</v>
      </c>
      <c r="B55" s="25" t="s">
        <v>33</v>
      </c>
      <c r="C55" s="25" t="s">
        <v>45</v>
      </c>
      <c r="D55" s="25" t="s">
        <v>20</v>
      </c>
      <c r="E55" s="25" t="s">
        <v>26</v>
      </c>
      <c r="F55" s="25"/>
      <c r="G55" s="29">
        <f t="shared" si="5"/>
        <v>2000</v>
      </c>
      <c r="H55" s="29">
        <f t="shared" si="5"/>
        <v>1428</v>
      </c>
      <c r="I55" s="33">
        <f t="shared" si="0"/>
        <v>71.4</v>
      </c>
    </row>
    <row r="56" spans="1:9" ht="27" customHeight="1">
      <c r="A56" s="24" t="s">
        <v>95</v>
      </c>
      <c r="B56" s="25" t="s">
        <v>33</v>
      </c>
      <c r="C56" s="25" t="s">
        <v>45</v>
      </c>
      <c r="D56" s="25" t="s">
        <v>20</v>
      </c>
      <c r="E56" s="25" t="s">
        <v>66</v>
      </c>
      <c r="F56" s="25"/>
      <c r="G56" s="29">
        <f t="shared" si="5"/>
        <v>2000</v>
      </c>
      <c r="H56" s="29">
        <f t="shared" si="5"/>
        <v>1428</v>
      </c>
      <c r="I56" s="33">
        <f t="shared" si="0"/>
        <v>71.4</v>
      </c>
    </row>
    <row r="57" spans="1:9" ht="20.25" customHeight="1">
      <c r="A57" s="10" t="s">
        <v>50</v>
      </c>
      <c r="B57" s="25" t="s">
        <v>33</v>
      </c>
      <c r="C57" s="25" t="s">
        <v>45</v>
      </c>
      <c r="D57" s="25" t="s">
        <v>20</v>
      </c>
      <c r="E57" s="25" t="s">
        <v>94</v>
      </c>
      <c r="F57" s="25"/>
      <c r="G57" s="29">
        <f t="shared" si="5"/>
        <v>2000</v>
      </c>
      <c r="H57" s="29">
        <f t="shared" si="5"/>
        <v>1428</v>
      </c>
      <c r="I57" s="33">
        <f t="shared" si="0"/>
        <v>71.4</v>
      </c>
    </row>
    <row r="58" spans="1:9" ht="13.5" customHeight="1">
      <c r="A58" s="10" t="s">
        <v>9</v>
      </c>
      <c r="B58" s="25" t="s">
        <v>33</v>
      </c>
      <c r="C58" s="25" t="s">
        <v>45</v>
      </c>
      <c r="D58" s="25" t="s">
        <v>20</v>
      </c>
      <c r="E58" s="25" t="s">
        <v>94</v>
      </c>
      <c r="F58" s="25" t="s">
        <v>53</v>
      </c>
      <c r="G58" s="30">
        <v>2000</v>
      </c>
      <c r="H58" s="30">
        <v>1428</v>
      </c>
      <c r="I58" s="33">
        <f t="shared" si="0"/>
        <v>71.4</v>
      </c>
    </row>
    <row r="59" spans="1:9" ht="17.25" customHeight="1">
      <c r="A59" s="5" t="s">
        <v>31</v>
      </c>
      <c r="B59" s="6" t="s">
        <v>33</v>
      </c>
      <c r="C59" s="6" t="s">
        <v>17</v>
      </c>
      <c r="D59" s="6" t="s">
        <v>16</v>
      </c>
      <c r="E59" s="6"/>
      <c r="F59" s="6"/>
      <c r="G59" s="32">
        <f>G60</f>
        <v>642000</v>
      </c>
      <c r="H59" s="32">
        <f>H60</f>
        <v>140131.63</v>
      </c>
      <c r="I59" s="33">
        <f t="shared" si="0"/>
        <v>21.8</v>
      </c>
    </row>
    <row r="60" spans="1:9" ht="16.5" customHeight="1">
      <c r="A60" s="7" t="s">
        <v>3</v>
      </c>
      <c r="B60" s="8" t="s">
        <v>33</v>
      </c>
      <c r="C60" s="9" t="s">
        <v>17</v>
      </c>
      <c r="D60" s="9" t="s">
        <v>19</v>
      </c>
      <c r="E60" s="9"/>
      <c r="F60" s="9"/>
      <c r="G60" s="32">
        <f>G61</f>
        <v>642000</v>
      </c>
      <c r="H60" s="32">
        <f>H61</f>
        <v>140131.63</v>
      </c>
      <c r="I60" s="33">
        <f t="shared" si="0"/>
        <v>21.8</v>
      </c>
    </row>
    <row r="61" spans="1:9" ht="12.75">
      <c r="A61" s="24" t="s">
        <v>2</v>
      </c>
      <c r="B61" s="8" t="s">
        <v>33</v>
      </c>
      <c r="C61" s="8" t="s">
        <v>17</v>
      </c>
      <c r="D61" s="8" t="s">
        <v>19</v>
      </c>
      <c r="E61" s="8" t="s">
        <v>26</v>
      </c>
      <c r="F61" s="8"/>
      <c r="G61" s="32">
        <f>G63+G65</f>
        <v>642000</v>
      </c>
      <c r="H61" s="32">
        <f>H63+H65</f>
        <v>140131.63</v>
      </c>
      <c r="I61" s="33">
        <f t="shared" si="0"/>
        <v>21.8</v>
      </c>
    </row>
    <row r="62" spans="1:9" ht="14.25" customHeight="1">
      <c r="A62" s="10" t="s">
        <v>93</v>
      </c>
      <c r="B62" s="8" t="s">
        <v>33</v>
      </c>
      <c r="C62" s="8" t="s">
        <v>17</v>
      </c>
      <c r="D62" s="8" t="s">
        <v>19</v>
      </c>
      <c r="E62" s="8" t="s">
        <v>56</v>
      </c>
      <c r="F62" s="8"/>
      <c r="G62" s="32">
        <f>G64+G66</f>
        <v>642000</v>
      </c>
      <c r="H62" s="32">
        <f>H64+H66</f>
        <v>140131.63</v>
      </c>
      <c r="I62" s="33">
        <f t="shared" si="0"/>
        <v>21.8</v>
      </c>
    </row>
    <row r="63" spans="1:9" ht="12.75">
      <c r="A63" s="10" t="s">
        <v>59</v>
      </c>
      <c r="B63" s="8" t="s">
        <v>33</v>
      </c>
      <c r="C63" s="8" t="s">
        <v>17</v>
      </c>
      <c r="D63" s="8" t="s">
        <v>19</v>
      </c>
      <c r="E63" s="8" t="s">
        <v>91</v>
      </c>
      <c r="F63" s="8"/>
      <c r="G63" s="32">
        <f>G64</f>
        <v>187300</v>
      </c>
      <c r="H63" s="32">
        <f>H64</f>
        <v>40061.79</v>
      </c>
      <c r="I63" s="33">
        <f t="shared" si="0"/>
        <v>21.4</v>
      </c>
    </row>
    <row r="64" spans="1:9" ht="12.75">
      <c r="A64" s="13" t="s">
        <v>32</v>
      </c>
      <c r="B64" s="8" t="s">
        <v>33</v>
      </c>
      <c r="C64" s="8" t="s">
        <v>17</v>
      </c>
      <c r="D64" s="8" t="s">
        <v>19</v>
      </c>
      <c r="E64" s="8" t="s">
        <v>91</v>
      </c>
      <c r="F64" s="8" t="s">
        <v>8</v>
      </c>
      <c r="G64" s="30">
        <v>187300</v>
      </c>
      <c r="H64" s="30">
        <v>40061.79</v>
      </c>
      <c r="I64" s="33">
        <f t="shared" si="0"/>
        <v>21.4</v>
      </c>
    </row>
    <row r="65" spans="1:9" ht="15" customHeight="1">
      <c r="A65" s="10" t="s">
        <v>58</v>
      </c>
      <c r="B65" s="8" t="s">
        <v>33</v>
      </c>
      <c r="C65" s="8" t="s">
        <v>17</v>
      </c>
      <c r="D65" s="8" t="s">
        <v>19</v>
      </c>
      <c r="E65" s="8" t="s">
        <v>92</v>
      </c>
      <c r="F65" s="8"/>
      <c r="G65" s="32">
        <f>G66</f>
        <v>454700</v>
      </c>
      <c r="H65" s="32">
        <f>H66</f>
        <v>100069.84</v>
      </c>
      <c r="I65" s="33">
        <f t="shared" si="0"/>
        <v>22</v>
      </c>
    </row>
    <row r="66" spans="1:9" ht="12.75">
      <c r="A66" s="13" t="s">
        <v>32</v>
      </c>
      <c r="B66" s="8" t="s">
        <v>33</v>
      </c>
      <c r="C66" s="8" t="s">
        <v>17</v>
      </c>
      <c r="D66" s="8" t="s">
        <v>19</v>
      </c>
      <c r="E66" s="8" t="s">
        <v>92</v>
      </c>
      <c r="F66" s="8" t="s">
        <v>8</v>
      </c>
      <c r="G66" s="30">
        <v>454700</v>
      </c>
      <c r="H66" s="30">
        <v>100069.84</v>
      </c>
      <c r="I66" s="33">
        <f t="shared" si="0"/>
        <v>22</v>
      </c>
    </row>
    <row r="67" spans="1:9" ht="12.75">
      <c r="A67" s="39" t="s">
        <v>78</v>
      </c>
      <c r="B67" s="6" t="s">
        <v>33</v>
      </c>
      <c r="C67" s="6" t="s">
        <v>41</v>
      </c>
      <c r="D67" s="39"/>
      <c r="E67" s="40"/>
      <c r="F67" s="40"/>
      <c r="G67" s="33">
        <f>G69</f>
        <v>630</v>
      </c>
      <c r="H67" s="33">
        <f>H69</f>
        <v>315</v>
      </c>
      <c r="I67" s="33">
        <f t="shared" si="0"/>
        <v>50</v>
      </c>
    </row>
    <row r="68" spans="1:9" ht="12.75">
      <c r="A68" s="40" t="s">
        <v>79</v>
      </c>
      <c r="B68" s="8" t="s">
        <v>33</v>
      </c>
      <c r="C68" s="9" t="s">
        <v>41</v>
      </c>
      <c r="D68" s="9" t="s">
        <v>20</v>
      </c>
      <c r="E68" s="40"/>
      <c r="F68" s="40"/>
      <c r="G68" s="33">
        <f>G69</f>
        <v>630</v>
      </c>
      <c r="H68" s="33">
        <f>H69</f>
        <v>315</v>
      </c>
      <c r="I68" s="33">
        <f t="shared" si="0"/>
        <v>50</v>
      </c>
    </row>
    <row r="69" spans="1:9" ht="35.25" customHeight="1">
      <c r="A69" s="41" t="s">
        <v>81</v>
      </c>
      <c r="B69" s="8" t="s">
        <v>33</v>
      </c>
      <c r="C69" s="9" t="s">
        <v>41</v>
      </c>
      <c r="D69" s="9" t="s">
        <v>20</v>
      </c>
      <c r="E69" s="42" t="s">
        <v>80</v>
      </c>
      <c r="F69" s="42">
        <v>986</v>
      </c>
      <c r="G69" s="48">
        <v>630</v>
      </c>
      <c r="H69" s="48">
        <v>315</v>
      </c>
      <c r="I69" s="33">
        <f t="shared" si="0"/>
        <v>50</v>
      </c>
    </row>
    <row r="70" spans="1:9" ht="12.75">
      <c r="A70" s="38"/>
      <c r="B70" s="38"/>
      <c r="C70" s="38"/>
      <c r="D70" s="38"/>
      <c r="E70" s="38"/>
      <c r="F70" s="38"/>
      <c r="G70" s="38"/>
      <c r="H70" s="38"/>
      <c r="I70" s="38"/>
    </row>
  </sheetData>
  <sheetProtection/>
  <mergeCells count="3">
    <mergeCell ref="A5:G5"/>
    <mergeCell ref="A3:G3"/>
    <mergeCell ref="A2:G2"/>
  </mergeCells>
  <printOptions/>
  <pageMargins left="0.69" right="0.2" top="0.42" bottom="0.32" header="0.17" footer="0.25"/>
  <pageSetup fitToHeight="8" fitToWidth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Пользователь</cp:lastModifiedBy>
  <cp:lastPrinted>2013-04-18T07:52:07Z</cp:lastPrinted>
  <dcterms:created xsi:type="dcterms:W3CDTF">2007-06-06T09:55:45Z</dcterms:created>
  <dcterms:modified xsi:type="dcterms:W3CDTF">2013-04-18T07:54:24Z</dcterms:modified>
  <cp:category/>
  <cp:version/>
  <cp:contentType/>
  <cp:contentStatus/>
</cp:coreProperties>
</file>