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640" activeTab="0"/>
  </bookViews>
  <sheets>
    <sheet name="прил.9 2015г" sheetId="1" r:id="rId1"/>
  </sheets>
  <definedNames>
    <definedName name="_xlnm.Print_Area" localSheetId="0">'прил.9 2015г'!$A$1:$I$212</definedName>
  </definedNames>
  <calcPr fullCalcOnLoad="1"/>
</workbook>
</file>

<file path=xl/sharedStrings.xml><?xml version="1.0" encoding="utf-8"?>
<sst xmlns="http://schemas.openxmlformats.org/spreadsheetml/2006/main" count="498" uniqueCount="207">
  <si>
    <t>Наименование</t>
  </si>
  <si>
    <t>ЦСР</t>
  </si>
  <si>
    <t>ВР</t>
  </si>
  <si>
    <t>Сумма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</si>
  <si>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</si>
  <si>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</si>
  <si>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</si>
  <si>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</si>
  <si>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>03 0 0000</t>
  </si>
  <si>
    <t>06 0 0000</t>
  </si>
  <si>
    <t>Реализация государственного стандарта общего образования на оплату труда работников общеобразовательных организаций</t>
  </si>
  <si>
    <t>Предоставление субсидий бюджетным, автономным учреждениям и иным некоммерческим организациям</t>
  </si>
  <si>
    <t>Реализация государственного стандарта общего образования на обеспечение учебного процесса</t>
  </si>
  <si>
    <t>Выплата ежемесячного денежного вознаграждения за классное руководство</t>
  </si>
  <si>
    <t>100</t>
  </si>
  <si>
    <t>600</t>
  </si>
  <si>
    <t>200</t>
  </si>
  <si>
    <t>Исполнение государственных полномочий по содержанию органов опеки и попечительства</t>
  </si>
  <si>
    <t>300</t>
  </si>
  <si>
    <t>Содержание детей в приемных семьях</t>
  </si>
  <si>
    <t>Выплата вознаграждения опекунам (попечителям), приемным родителям</t>
  </si>
  <si>
    <t>Содержание детей в семьях опекунов (попечителей)</t>
  </si>
  <si>
    <t>10 0 0000</t>
  </si>
  <si>
    <t>400</t>
  </si>
  <si>
    <t>Исполнение государственных полномочий по образованию комиссий по делам несовершеннолетних и защите их прав</t>
  </si>
  <si>
    <t>Межбюджетные трансферты</t>
  </si>
  <si>
    <t>Субвенции</t>
  </si>
  <si>
    <t>500</t>
  </si>
  <si>
    <t>530</t>
  </si>
  <si>
    <t>Обеспечение деятельности аппарата органов муниципальной власти Куртамышского района</t>
  </si>
  <si>
    <t>03 0 8076</t>
  </si>
  <si>
    <t>800</t>
  </si>
  <si>
    <t>03 0 8090</t>
  </si>
  <si>
    <t>02 0 8076</t>
  </si>
  <si>
    <t>02 0 8090</t>
  </si>
  <si>
    <t>12 0 8090</t>
  </si>
  <si>
    <t>01 0 8010</t>
  </si>
  <si>
    <t>01 0 8011</t>
  </si>
  <si>
    <t>Муниципальная программа Куртамышского района "Противодействие коррупции в Куртамышском районе в 2012-2015 годах"</t>
  </si>
  <si>
    <t>Расходы на информационное обеспечение</t>
  </si>
  <si>
    <t>Природоохранные мероприятия</t>
  </si>
  <si>
    <t>01 0 8013</t>
  </si>
  <si>
    <t>Доплаты к пенсиям муниципальных служащих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</si>
  <si>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</si>
  <si>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муниципального имущества</t>
  </si>
  <si>
    <t>Мероприятия по землеустройству и землепользованию</t>
  </si>
  <si>
    <t>Поддержка мер по обеспечению сбалансированности бюджетов</t>
  </si>
  <si>
    <t>06 0 8090</t>
  </si>
  <si>
    <t>Физкультурно-оздоровительные мероприятия</t>
  </si>
  <si>
    <t>510</t>
  </si>
  <si>
    <t>Дотации</t>
  </si>
  <si>
    <t>Стипендии Главы Куртамышского района талантливым детям</t>
  </si>
  <si>
    <t>50 0 0000</t>
  </si>
  <si>
    <t>Резервный фонд Администрации Куртамышского района</t>
  </si>
  <si>
    <t>Резервные фонды местных администраций</t>
  </si>
  <si>
    <t>03 0 8041</t>
  </si>
  <si>
    <t>03 0 8042</t>
  </si>
  <si>
    <t>03 0 8045</t>
  </si>
  <si>
    <t>03 0 8023</t>
  </si>
  <si>
    <t>01 0 0000</t>
  </si>
  <si>
    <t>04 0 0000</t>
  </si>
  <si>
    <t>02 0 0000</t>
  </si>
  <si>
    <t>02 0 8020</t>
  </si>
  <si>
    <t>02 0 8021</t>
  </si>
  <si>
    <t>02 0 8023</t>
  </si>
  <si>
    <t>02 0 8025</t>
  </si>
  <si>
    <t>05 0 0000</t>
  </si>
  <si>
    <t>07 0 0000</t>
  </si>
  <si>
    <t>11 0 0000</t>
  </si>
  <si>
    <t>12 0 0000</t>
  </si>
  <si>
    <t>14 0 0000</t>
  </si>
  <si>
    <t>09 0 0000</t>
  </si>
  <si>
    <t>Реализация государственного стандарта дошкольного образования на оплату труда</t>
  </si>
  <si>
    <t>Реализация государственного стандарта дошкольного образования на учебно-наглядные пособия, технические средства обучения, игры, игрушки, расходные материалы</t>
  </si>
  <si>
    <t>ИТОГО</t>
  </si>
  <si>
    <t>Обеспечение питанием детей в детских дошкольных учреждениях</t>
  </si>
  <si>
    <t>Выполнение функций учебно-методическим кабинетом, централизованной бухгалтерией, группой хозяйственного обслуживания</t>
  </si>
  <si>
    <t>Обеспечение подвоза учащихся</t>
  </si>
  <si>
    <t xml:space="preserve">Организация и обеспечение отдыха , оздоровления и занятости детей в каникулярное время </t>
  </si>
  <si>
    <t>13 0 0000</t>
  </si>
  <si>
    <t>Финансовое обеспечение мероприятий в области образования</t>
  </si>
  <si>
    <t>Приложение 8</t>
  </si>
  <si>
    <t>Приложение 9</t>
  </si>
  <si>
    <t xml:space="preserve">Финансовое обеспечение единой дежурно-диспетчерской службы </t>
  </si>
  <si>
    <t>02 0 1201</t>
  </si>
  <si>
    <t xml:space="preserve">  02 0 1202</t>
  </si>
  <si>
    <t xml:space="preserve"> 02 0 1202</t>
  </si>
  <si>
    <t>02 0 1203</t>
  </si>
  <si>
    <t>02 0 1204</t>
  </si>
  <si>
    <t>Финансовое обеспечение оказания муниципальных услуг учреждениями дополнительного образования</t>
  </si>
  <si>
    <t>02 0 1219</t>
  </si>
  <si>
    <t>02 0 8027</t>
  </si>
  <si>
    <t>02 0 8028</t>
  </si>
  <si>
    <t>Меры социальной поддержки молодым специалистам Куртамышского района</t>
  </si>
  <si>
    <t>Выплата родителям (законным представителям) компенсации части платы, взимаемой за содержание детей в государственных, муниципальных образовательных учреждениях и иных образовательных организациях, реализующих основную общеобразовательную программу дошкольного образования</t>
  </si>
  <si>
    <t>Обеспечение питанием обучающихся общеобразовательных организаций</t>
  </si>
  <si>
    <t>Однократное предоставление детям-сиротам и детям, оставшимся без попечения родителей, лицам из числа детей-сирот и детей, оставшихся без попечения родителей, благоустроенных жилых помещений специализированного жилищного фонда по договорам найма специализированных жилых помещений</t>
  </si>
  <si>
    <t>Капитальные вложения в объекты недвижимого имущества государственной (муниципальной) собственности</t>
  </si>
  <si>
    <t>Исполнение судебных актов о возложении на органы местного самоуправления муниципальных образований Курганской области обязанности по предоставлению детям-сиротам и детям, оставшимся без попечения родителей, детям, находящимся под опекой (попечительством),  лицам из числа детей-сирот и детей, оставшихся без попечения родителей, не имеющих закрепленного жилого помещения, жилых помещений по договорам социального найма, а также по выплате денежной компенсации в счет предоставления указанных жилых помещений</t>
  </si>
  <si>
    <t>Предоставление жилых помещений детям-сиротам, и детям, оставшимся без попечения родителей, лицам из их числа по договорам найма специализированных жилых помещений</t>
  </si>
  <si>
    <t>Дорожная деятельность и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организаций)</t>
  </si>
  <si>
    <t>Исполнение государственных полномочий по созданию административных комиссий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</si>
  <si>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</si>
  <si>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Исполнение государственных полномочий по хранению, комплектованию, учету и использованию Архивного фонда Курганской области</t>
  </si>
  <si>
    <t>Осуществление первичного воинского учета на территориях, где отсутствуют военные комиссариаты</t>
  </si>
  <si>
    <t>04 0 8030</t>
  </si>
  <si>
    <t>05 0 8032</t>
  </si>
  <si>
    <t>05 0 8033</t>
  </si>
  <si>
    <t>05 0 8034</t>
  </si>
  <si>
    <t>Субсидии муниципальному бюджетному учреждению "Физкультурно-оздоровительный комплекс" на финансовое обеспечение выполнения муниципального задания</t>
  </si>
  <si>
    <t>02 0 1220</t>
  </si>
  <si>
    <t>09 0 1400</t>
  </si>
  <si>
    <t>09 0 1401</t>
  </si>
  <si>
    <t>09 0 5082</t>
  </si>
  <si>
    <t>Финансовое обеспечение оказания муниципальных услуг центральной районной библиотекой</t>
  </si>
  <si>
    <t>Реализация мер социальной поддержки детей-сирот и детей, оставшихся без попечения родителей, лиц из числа детей-сирот и детей, оставшихся без попечения родителей</t>
  </si>
  <si>
    <t>Мероприятия по предупреждению и ликвидации последствий чрезвычайных ситуаций и стихийных бедствий</t>
  </si>
  <si>
    <t>Финансовое обеспечение оказания муниципальных услуг учреждениями дошкольного образования</t>
  </si>
  <si>
    <t>Финансовое обеспечение оказания муниципальных услуг общеобразовательными учреждениями</t>
  </si>
  <si>
    <t>Финансовое обеспечение оказания муниципальных услуг краеведческим музеем</t>
  </si>
  <si>
    <t>02 0 8026</t>
  </si>
  <si>
    <t>06 0 8040</t>
  </si>
  <si>
    <t>06 0 8046</t>
  </si>
  <si>
    <t>07 0 8047</t>
  </si>
  <si>
    <t>07 0 8048</t>
  </si>
  <si>
    <t>08 0 8049</t>
  </si>
  <si>
    <t>10 0 8050</t>
  </si>
  <si>
    <t>11 0 8051</t>
  </si>
  <si>
    <t>02 0 1224</t>
  </si>
  <si>
    <t>02 0 8029</t>
  </si>
  <si>
    <t xml:space="preserve">02 0 8029 </t>
  </si>
  <si>
    <t>13 0 8054</t>
  </si>
  <si>
    <t>14 0 1145</t>
  </si>
  <si>
    <t>14 0 1146</t>
  </si>
  <si>
    <t>14 0 1147</t>
  </si>
  <si>
    <t>14 0 1148</t>
  </si>
  <si>
    <t>Финансовое обеспечение оказания муниципальных услуг культурно-досуговыми учреждениями</t>
  </si>
  <si>
    <t>08 0 0000</t>
  </si>
  <si>
    <t>Поддержка общественных организаций Куртамышского района</t>
  </si>
  <si>
    <t xml:space="preserve"> Муниципальная программа Куртамышского района "Реализация государственной молодежной политики в  Куртамышском районе на 2011-2015 годы"</t>
  </si>
  <si>
    <t>(тыс. руб.)</t>
  </si>
  <si>
    <t>Муниципальная программа Куртамышского района «Развитие агропромышленного комплекса в Куртамышском районе на 2013-2020 годы»</t>
  </si>
  <si>
    <t>Осуществление государственных полномочий по организации проведения капитального ремонта общего имущества в многоквартирных домах</t>
  </si>
  <si>
    <t>Непрограммные направления деятельности органов муниципальной власти Куртамышского района</t>
  </si>
  <si>
    <t>50 1 8088</t>
  </si>
  <si>
    <t>50 1 0000</t>
  </si>
  <si>
    <t>Обеспечение деятельности Куртамышской районной Думы</t>
  </si>
  <si>
    <t>50 1 8089</t>
  </si>
  <si>
    <t>Аппарат Куртамышской районной Думы</t>
  </si>
  <si>
    <t>Депутаты Куртамышской районной Думы</t>
  </si>
  <si>
    <t>50 2 0000</t>
  </si>
  <si>
    <t xml:space="preserve">Обеспечение функционирования Главы Куртамышского района, аппарата Администрации Куртамышского района </t>
  </si>
  <si>
    <t>Глава Куртамышского района</t>
  </si>
  <si>
    <t>Аппарат Администрации Куртамышского района</t>
  </si>
  <si>
    <t>50 2 8091</t>
  </si>
  <si>
    <t>50 3 0000</t>
  </si>
  <si>
    <t>50 3 8092</t>
  </si>
  <si>
    <t>50 4 0000</t>
  </si>
  <si>
    <t>50 4 8093</t>
  </si>
  <si>
    <t>50 5 0000</t>
  </si>
  <si>
    <t>50 5 1404</t>
  </si>
  <si>
    <t>50 5 1950</t>
  </si>
  <si>
    <t>50 5 1415</t>
  </si>
  <si>
    <t>50 5 5118</t>
  </si>
  <si>
    <t>50 5 5930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</si>
  <si>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</si>
  <si>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Иные непрограммные мероприятия</t>
  </si>
  <si>
    <t>Выполнение других обязательств Куртамышского района</t>
  </si>
  <si>
    <t>Выравнивание бюджетной обеспеченности из районного фонда финансовой поддержки поселений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</si>
  <si>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</si>
  <si>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Обеспечение деятельности контрольно-счетной палаты Куртамышского района</t>
  </si>
  <si>
    <t>Аппарат контрольно-счетной палаты Куртамышского района</t>
  </si>
  <si>
    <t xml:space="preserve"> бюджете Куртамышского района на 2015 год и на плановый период 2016 и 2017 годов"</t>
  </si>
  <si>
    <t>Распределение бюджетных ассигнований 
по целевым статьям (муниципальным программам и непрограммным направлениям деятельности), группам и подгруппам видов расходов классификации расходов районного бюджета Куртамышского района на 2015 год</t>
  </si>
  <si>
    <t>Муниципальная программа Куртамышского района "Развитие образования" на 2015 - 2019 годы</t>
  </si>
  <si>
    <t>02 0 1205</t>
  </si>
  <si>
    <t>Муниципальная программа Куртамышского района "Развитие культуры Куртамышского района на 2014-2017 годы"</t>
  </si>
  <si>
    <t>03 0 5144</t>
  </si>
  <si>
    <t>Комплектование книжных фондов библиотек муниципальных образований</t>
  </si>
  <si>
    <t>Муниципальная программа Куртамышского района "Обеспечение сбалансированности бюджетной системы Куртамышского района на 2015 год и на плановый период 2016 и 2017 годов"</t>
  </si>
  <si>
    <t>Муниципальная программа  Куртамышского района "Развитие физической культуры, спорта и туризма в Куртамышском районе на 2014-2017 годы"</t>
  </si>
  <si>
    <t>Муниципальная программа Куртамышского района  "Поддержка общественных организаций в Куртамышском районе" на 2015-2017 годы</t>
  </si>
  <si>
    <t>Муниципальная программа Куртамышского района "Организация и обеспечение отдыха, оздоровления и занятости детей" на 2014-2017 годы</t>
  </si>
  <si>
    <t>14 0 1152</t>
  </si>
  <si>
    <t xml:space="preserve">Выплаты единовременного денежного пособия по истечении трех лет после усыновления (удочерения) ребенка-сироты </t>
  </si>
  <si>
    <t>14 0 1153</t>
  </si>
  <si>
    <t>Выплаты единовременного денежного пособия при получении усыновленным (удочеренным) ребенком основного общего образования</t>
  </si>
  <si>
    <t>50 5 1620</t>
  </si>
  <si>
    <t>Резерв на повышение заработной платы</t>
  </si>
  <si>
    <t>16 0 0000</t>
  </si>
  <si>
    <t>Муниципальная программа Куртамышского района "Доступная среда для инвалидов" на 2015 - 2017 годы</t>
  </si>
  <si>
    <t>Проведение видов работ по адаптации, реализуемых на объекте муниципального казенного учреждения культуры Куртамышского района "Районный дом культуры"</t>
  </si>
  <si>
    <t>Муниципальная программа Куртамышского района в сфере защиты населения и реабилитации территорий от чрезвычайных ситуаций и обеспечения пожарной безопасности на 2014 - 2017 годы</t>
  </si>
  <si>
    <t>50 5 1609</t>
  </si>
  <si>
    <t>50 5 1610</t>
  </si>
  <si>
    <t>50 5 1503</t>
  </si>
  <si>
    <t>50 5 8094</t>
  </si>
  <si>
    <t>50 5 8095</t>
  </si>
  <si>
    <t>16 0 8035</t>
  </si>
  <si>
    <t>Муниципальная программа Куртамышского района "Профилактика социального сиротства" на 2014-2017 годы</t>
  </si>
  <si>
    <t>50 5 1604</t>
  </si>
  <si>
    <t>Муниципальная программа Куртамышского района "Эффективное использование и распоряжение муниципальным имуществом, оценка недвижимости, мероприятия по землеустройству и землепользованию в Куртамышском районе" на 2013 - 2017 годы</t>
  </si>
  <si>
    <t>Муниципальная программа Куртамышского района "Развитие муниципальной службы в Куртамышском районе" на 2014-2016 годы</t>
  </si>
  <si>
    <t>50 2 8087</t>
  </si>
  <si>
    <t>Муниципальная программа Куртамышского района "Стимулирование развития жилищного строительства в Куртамышском районе на 2013-2017 годы"</t>
  </si>
  <si>
    <t xml:space="preserve">Осуществление государственных полномочий по решению вопросов организации и ведения регистра муниципальных нормативных правовых актов Курганской области </t>
  </si>
  <si>
    <t>к решению Куртамышском районной Думы от 18 декабря  2014 года №49 "О районном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</si>
</sst>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0">
    <font>
      <sz val="10"/>
      <name val="Arial Cyr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shrinkToFi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/>
    </xf>
    <xf numFmtId="0" fontId="12" fillId="33" borderId="10" xfId="0" applyNumberFormat="1" applyFont="1" applyFill="1" applyBorder="1" applyAlignment="1">
      <alignment horizontal="center" vertical="center" shrinkToFit="1"/>
    </xf>
    <xf numFmtId="0" fontId="14" fillId="33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/>
    </xf>
    <xf numFmtId="168" fontId="15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tabSelected="1" zoomScaleSheetLayoutView="75" zoomScalePageLayoutView="0" workbookViewId="0" topLeftCell="A1">
      <selection activeCell="B2" sqref="B2:E2"/>
    </sheetView>
  </sheetViews>
  <sheetFormatPr defaultColWidth="9.00390625" defaultRowHeight="12.75"/>
  <cols>
    <col min="1" max="1" width="3.625" style="0" customWidth="1"/>
    <col min="2" max="2" width="77.625" style="0" customWidth="1"/>
    <col min="3" max="3" width="13.25390625" style="0" customWidth="1"/>
    <col min="4" max="4" width="10.75390625" style="0" customWidth="1"/>
    <col min="5" max="5" width="15.875" style="8" customWidth="1"/>
    <col min="6" max="6" width="1.12109375" style="0" hidden="1" customWidth="1"/>
    <col min="7" max="9" width="9.125" style="0" hidden="1" customWidth="1"/>
    <col min="10" max="10" width="11.875" style="0" customWidth="1"/>
  </cols>
  <sheetData>
    <row r="1" spans="2:9" ht="13.5" customHeight="1">
      <c r="B1" s="12"/>
      <c r="C1" s="12"/>
      <c r="D1" s="50" t="s">
        <v>82</v>
      </c>
      <c r="E1" s="50"/>
      <c r="I1" t="s">
        <v>81</v>
      </c>
    </row>
    <row r="2" spans="2:5" ht="14.25" customHeight="1">
      <c r="B2" s="50" t="s">
        <v>206</v>
      </c>
      <c r="C2" s="50"/>
      <c r="D2" s="50"/>
      <c r="E2" s="50"/>
    </row>
    <row r="3" spans="2:5" ht="15" customHeight="1">
      <c r="B3" s="50" t="s">
        <v>172</v>
      </c>
      <c r="C3" s="50"/>
      <c r="D3" s="50"/>
      <c r="E3" s="50"/>
    </row>
    <row r="4" ht="10.5" customHeight="1"/>
    <row r="5" spans="1:6" ht="69" customHeight="1">
      <c r="A5" s="49" t="s">
        <v>173</v>
      </c>
      <c r="B5" s="49"/>
      <c r="C5" s="49"/>
      <c r="D5" s="49"/>
      <c r="E5" s="49"/>
      <c r="F5" s="4"/>
    </row>
    <row r="6" spans="1:6" ht="13.5" customHeight="1">
      <c r="A6" s="12"/>
      <c r="B6" s="13"/>
      <c r="C6" s="13"/>
      <c r="D6" s="13"/>
      <c r="E6" s="14" t="s">
        <v>140</v>
      </c>
      <c r="F6" s="1"/>
    </row>
    <row r="7" spans="2:6" ht="15" hidden="1">
      <c r="B7" s="2"/>
      <c r="C7" s="3"/>
      <c r="D7" s="3"/>
      <c r="E7" s="9"/>
      <c r="F7" s="3"/>
    </row>
    <row r="8" spans="2:6" s="6" customFormat="1" ht="18.75" customHeight="1">
      <c r="B8" s="15" t="s">
        <v>0</v>
      </c>
      <c r="C8" s="15" t="s">
        <v>1</v>
      </c>
      <c r="D8" s="15" t="s">
        <v>2</v>
      </c>
      <c r="E8" s="15" t="s">
        <v>3</v>
      </c>
      <c r="F8" s="7"/>
    </row>
    <row r="9" spans="2:6" ht="47.25">
      <c r="B9" s="16" t="s">
        <v>192</v>
      </c>
      <c r="C9" s="17" t="s">
        <v>59</v>
      </c>
      <c r="D9" s="17"/>
      <c r="E9" s="18">
        <f>E10+E15+E13</f>
        <v>727</v>
      </c>
      <c r="F9" s="3"/>
    </row>
    <row r="10" spans="2:6" ht="15.75">
      <c r="B10" s="19" t="s">
        <v>83</v>
      </c>
      <c r="C10" s="20" t="s">
        <v>36</v>
      </c>
      <c r="D10" s="20"/>
      <c r="E10" s="18">
        <f>E11+E12</f>
        <v>607</v>
      </c>
      <c r="F10" s="3"/>
    </row>
    <row r="11" spans="2:6" ht="47.25" customHeight="1">
      <c r="B11" s="21" t="s">
        <v>4</v>
      </c>
      <c r="C11" s="20" t="s">
        <v>36</v>
      </c>
      <c r="D11" s="20" t="s">
        <v>14</v>
      </c>
      <c r="E11" s="18">
        <v>529</v>
      </c>
      <c r="F11" s="3"/>
    </row>
    <row r="12" spans="2:6" ht="15.75">
      <c r="B12" s="21" t="s">
        <v>5</v>
      </c>
      <c r="C12" s="20" t="s">
        <v>36</v>
      </c>
      <c r="D12" s="20" t="s">
        <v>16</v>
      </c>
      <c r="E12" s="18">
        <v>78</v>
      </c>
      <c r="F12" s="3"/>
    </row>
    <row r="13" spans="2:6" ht="31.5">
      <c r="B13" s="19" t="s">
        <v>116</v>
      </c>
      <c r="C13" s="20" t="s">
        <v>37</v>
      </c>
      <c r="D13" s="20"/>
      <c r="E13" s="18">
        <f>E14</f>
        <v>90</v>
      </c>
      <c r="F13" s="3"/>
    </row>
    <row r="14" spans="2:6" ht="15.75">
      <c r="B14" s="21" t="s">
        <v>5</v>
      </c>
      <c r="C14" s="20" t="s">
        <v>37</v>
      </c>
      <c r="D14" s="20" t="s">
        <v>16</v>
      </c>
      <c r="E14" s="18">
        <v>90</v>
      </c>
      <c r="F14" s="3"/>
    </row>
    <row r="15" spans="2:6" ht="15.75">
      <c r="B15" s="19" t="s">
        <v>40</v>
      </c>
      <c r="C15" s="20" t="s">
        <v>41</v>
      </c>
      <c r="D15" s="20"/>
      <c r="E15" s="18">
        <f>E16</f>
        <v>30</v>
      </c>
      <c r="F15" s="3"/>
    </row>
    <row r="16" spans="2:6" ht="15.75">
      <c r="B16" s="21" t="s">
        <v>5</v>
      </c>
      <c r="C16" s="20" t="s">
        <v>41</v>
      </c>
      <c r="D16" s="20" t="s">
        <v>16</v>
      </c>
      <c r="E16" s="18">
        <v>30</v>
      </c>
      <c r="F16" s="3"/>
    </row>
    <row r="17" spans="2:6" ht="31.5">
      <c r="B17" s="22" t="s">
        <v>174</v>
      </c>
      <c r="C17" s="17" t="s">
        <v>61</v>
      </c>
      <c r="D17" s="23"/>
      <c r="E17" s="18">
        <f>E18+E20+E22+E25+E28+E31+E34+E36+E39+E43+E48+E52+E54+E56+E58+E60+E63+E67</f>
        <v>342403</v>
      </c>
      <c r="F17" s="3"/>
    </row>
    <row r="18" spans="2:6" ht="31.5">
      <c r="B18" s="21" t="s">
        <v>72</v>
      </c>
      <c r="C18" s="17" t="s">
        <v>84</v>
      </c>
      <c r="D18" s="24"/>
      <c r="E18" s="18">
        <f>E19</f>
        <v>38053</v>
      </c>
      <c r="F18" s="3"/>
    </row>
    <row r="19" spans="2:6" ht="47.25" customHeight="1">
      <c r="B19" s="21" t="s">
        <v>4</v>
      </c>
      <c r="C19" s="17" t="s">
        <v>84</v>
      </c>
      <c r="D19" s="24" t="s">
        <v>14</v>
      </c>
      <c r="E19" s="18">
        <v>38053</v>
      </c>
      <c r="F19" s="3"/>
    </row>
    <row r="20" spans="2:6" ht="47.25">
      <c r="B20" s="21" t="s">
        <v>73</v>
      </c>
      <c r="C20" s="25" t="s">
        <v>85</v>
      </c>
      <c r="D20" s="24"/>
      <c r="E20" s="18">
        <f>E21</f>
        <v>1272</v>
      </c>
      <c r="F20" s="3"/>
    </row>
    <row r="21" spans="2:6" ht="15.75">
      <c r="B21" s="21" t="s">
        <v>5</v>
      </c>
      <c r="C21" s="25" t="s">
        <v>86</v>
      </c>
      <c r="D21" s="24" t="s">
        <v>16</v>
      </c>
      <c r="E21" s="18">
        <v>1272</v>
      </c>
      <c r="F21" s="3"/>
    </row>
    <row r="22" spans="2:6" ht="31.5">
      <c r="B22" s="21" t="s">
        <v>10</v>
      </c>
      <c r="C22" s="25" t="s">
        <v>87</v>
      </c>
      <c r="D22" s="20"/>
      <c r="E22" s="18">
        <f>E23+E24</f>
        <v>156138</v>
      </c>
      <c r="F22" s="3"/>
    </row>
    <row r="23" spans="2:6" ht="47.25" customHeight="1">
      <c r="B23" s="21" t="s">
        <v>4</v>
      </c>
      <c r="C23" s="25" t="s">
        <v>87</v>
      </c>
      <c r="D23" s="20" t="s">
        <v>14</v>
      </c>
      <c r="E23" s="18">
        <v>152638</v>
      </c>
      <c r="F23" s="3"/>
    </row>
    <row r="24" spans="2:6" ht="31.5">
      <c r="B24" s="21" t="s">
        <v>11</v>
      </c>
      <c r="C24" s="25" t="s">
        <v>87</v>
      </c>
      <c r="D24" s="20" t="s">
        <v>15</v>
      </c>
      <c r="E24" s="18">
        <v>3500</v>
      </c>
      <c r="F24" s="3"/>
    </row>
    <row r="25" spans="2:6" ht="31.5">
      <c r="B25" s="21" t="s">
        <v>12</v>
      </c>
      <c r="C25" s="25" t="s">
        <v>88</v>
      </c>
      <c r="D25" s="20"/>
      <c r="E25" s="18">
        <f>E26+E27</f>
        <v>4967</v>
      </c>
      <c r="F25" s="3"/>
    </row>
    <row r="26" spans="2:6" ht="15.75">
      <c r="B26" s="21" t="s">
        <v>5</v>
      </c>
      <c r="C26" s="25" t="s">
        <v>88</v>
      </c>
      <c r="D26" s="20" t="s">
        <v>16</v>
      </c>
      <c r="E26" s="18">
        <v>4847</v>
      </c>
      <c r="F26" s="3"/>
    </row>
    <row r="27" spans="2:6" ht="31.5">
      <c r="B27" s="21" t="s">
        <v>11</v>
      </c>
      <c r="C27" s="25" t="s">
        <v>88</v>
      </c>
      <c r="D27" s="20" t="s">
        <v>15</v>
      </c>
      <c r="E27" s="18">
        <v>120</v>
      </c>
      <c r="F27" s="3"/>
    </row>
    <row r="28" spans="2:6" ht="15.75">
      <c r="B28" s="21" t="s">
        <v>13</v>
      </c>
      <c r="C28" s="25" t="s">
        <v>175</v>
      </c>
      <c r="D28" s="24"/>
      <c r="E28" s="18">
        <f>E29+E30</f>
        <v>3019</v>
      </c>
      <c r="F28" s="3"/>
    </row>
    <row r="29" spans="2:6" ht="47.25" customHeight="1">
      <c r="B29" s="21" t="s">
        <v>4</v>
      </c>
      <c r="C29" s="25" t="s">
        <v>175</v>
      </c>
      <c r="D29" s="20" t="s">
        <v>14</v>
      </c>
      <c r="E29" s="18">
        <v>2909</v>
      </c>
      <c r="F29" s="3"/>
    </row>
    <row r="30" spans="2:6" ht="31.5">
      <c r="B30" s="21" t="s">
        <v>11</v>
      </c>
      <c r="C30" s="25" t="s">
        <v>175</v>
      </c>
      <c r="D30" s="20" t="s">
        <v>15</v>
      </c>
      <c r="E30" s="18">
        <v>110</v>
      </c>
      <c r="F30" s="3"/>
    </row>
    <row r="31" spans="2:6" ht="31.5">
      <c r="B31" s="26" t="s">
        <v>17</v>
      </c>
      <c r="C31" s="27" t="s">
        <v>90</v>
      </c>
      <c r="D31" s="28"/>
      <c r="E31" s="18">
        <f>E32+E33</f>
        <v>1703</v>
      </c>
      <c r="F31" s="3"/>
    </row>
    <row r="32" spans="2:6" ht="47.25" customHeight="1">
      <c r="B32" s="26" t="s">
        <v>4</v>
      </c>
      <c r="C32" s="27" t="s">
        <v>90</v>
      </c>
      <c r="D32" s="29" t="s">
        <v>14</v>
      </c>
      <c r="E32" s="18">
        <v>1608</v>
      </c>
      <c r="F32" s="3"/>
    </row>
    <row r="33" spans="2:6" ht="15.75">
      <c r="B33" s="26" t="s">
        <v>5</v>
      </c>
      <c r="C33" s="27" t="s">
        <v>90</v>
      </c>
      <c r="D33" s="29" t="s">
        <v>16</v>
      </c>
      <c r="E33" s="18">
        <v>95</v>
      </c>
      <c r="F33" s="3"/>
    </row>
    <row r="34" spans="2:6" ht="78.75">
      <c r="B34" s="26" t="s">
        <v>94</v>
      </c>
      <c r="C34" s="27" t="s">
        <v>110</v>
      </c>
      <c r="D34" s="27"/>
      <c r="E34" s="30">
        <f>E35</f>
        <v>4918</v>
      </c>
      <c r="F34" s="3"/>
    </row>
    <row r="35" spans="2:6" ht="15.75">
      <c r="B35" s="31" t="s">
        <v>7</v>
      </c>
      <c r="C35" s="27" t="s">
        <v>110</v>
      </c>
      <c r="D35" s="27">
        <v>300</v>
      </c>
      <c r="E35" s="32">
        <v>4918</v>
      </c>
      <c r="F35" s="3"/>
    </row>
    <row r="36" spans="2:6" ht="15.75">
      <c r="B36" s="33" t="s">
        <v>95</v>
      </c>
      <c r="C36" s="27" t="s">
        <v>128</v>
      </c>
      <c r="D36" s="27"/>
      <c r="E36" s="32">
        <f>E37+E38</f>
        <v>6359</v>
      </c>
      <c r="F36" s="3"/>
    </row>
    <row r="37" spans="2:6" ht="15.75">
      <c r="B37" s="26" t="s">
        <v>5</v>
      </c>
      <c r="C37" s="27" t="s">
        <v>128</v>
      </c>
      <c r="D37" s="27">
        <v>200</v>
      </c>
      <c r="E37" s="32">
        <v>6009</v>
      </c>
      <c r="F37" s="3"/>
    </row>
    <row r="38" spans="2:6" ht="31.5">
      <c r="B38" s="26" t="s">
        <v>11</v>
      </c>
      <c r="C38" s="27" t="s">
        <v>128</v>
      </c>
      <c r="D38" s="27">
        <v>600</v>
      </c>
      <c r="E38" s="32">
        <v>350</v>
      </c>
      <c r="F38" s="3"/>
    </row>
    <row r="39" spans="2:6" ht="31.5">
      <c r="B39" s="34" t="s">
        <v>117</v>
      </c>
      <c r="C39" s="17" t="s">
        <v>62</v>
      </c>
      <c r="D39" s="23"/>
      <c r="E39" s="18">
        <f>E40+E41+E42</f>
        <v>35146</v>
      </c>
      <c r="F39" s="3"/>
    </row>
    <row r="40" spans="2:6" ht="48.75" customHeight="1">
      <c r="B40" s="35" t="s">
        <v>4</v>
      </c>
      <c r="C40" s="17" t="s">
        <v>62</v>
      </c>
      <c r="D40" s="23">
        <v>100</v>
      </c>
      <c r="E40" s="18">
        <v>24125</v>
      </c>
      <c r="F40" s="3"/>
    </row>
    <row r="41" spans="2:6" ht="15.75">
      <c r="B41" s="35" t="s">
        <v>5</v>
      </c>
      <c r="C41" s="17" t="s">
        <v>62</v>
      </c>
      <c r="D41" s="23">
        <v>200</v>
      </c>
      <c r="E41" s="18">
        <v>10232</v>
      </c>
      <c r="F41" s="3"/>
    </row>
    <row r="42" spans="2:6" ht="15.75">
      <c r="B42" s="34" t="s">
        <v>6</v>
      </c>
      <c r="C42" s="17" t="s">
        <v>62</v>
      </c>
      <c r="D42" s="23">
        <v>800</v>
      </c>
      <c r="E42" s="18">
        <v>789</v>
      </c>
      <c r="F42" s="3"/>
    </row>
    <row r="43" spans="2:6" ht="31.5">
      <c r="B43" s="34" t="s">
        <v>118</v>
      </c>
      <c r="C43" s="17" t="s">
        <v>63</v>
      </c>
      <c r="D43" s="23"/>
      <c r="E43" s="18">
        <f>E44+E45+E46+E47</f>
        <v>42161</v>
      </c>
      <c r="F43" s="3"/>
    </row>
    <row r="44" spans="2:6" ht="45.75" customHeight="1">
      <c r="B44" s="35" t="s">
        <v>4</v>
      </c>
      <c r="C44" s="17" t="s">
        <v>63</v>
      </c>
      <c r="D44" s="23">
        <v>100</v>
      </c>
      <c r="E44" s="18">
        <v>591</v>
      </c>
      <c r="F44" s="3"/>
    </row>
    <row r="45" spans="2:6" ht="15.75">
      <c r="B45" s="35" t="s">
        <v>5</v>
      </c>
      <c r="C45" s="17" t="s">
        <v>63</v>
      </c>
      <c r="D45" s="23">
        <v>200</v>
      </c>
      <c r="E45" s="18">
        <v>40159</v>
      </c>
      <c r="F45" s="3"/>
    </row>
    <row r="46" spans="2:6" ht="31.5">
      <c r="B46" s="35" t="s">
        <v>11</v>
      </c>
      <c r="C46" s="17" t="s">
        <v>63</v>
      </c>
      <c r="D46" s="23">
        <v>600</v>
      </c>
      <c r="E46" s="18">
        <v>433</v>
      </c>
      <c r="F46" s="3"/>
    </row>
    <row r="47" spans="2:6" ht="15.75">
      <c r="B47" s="34" t="s">
        <v>6</v>
      </c>
      <c r="C47" s="17" t="s">
        <v>63</v>
      </c>
      <c r="D47" s="23">
        <v>800</v>
      </c>
      <c r="E47" s="18">
        <v>978</v>
      </c>
      <c r="F47" s="3"/>
    </row>
    <row r="48" spans="2:6" ht="31.5">
      <c r="B48" s="34" t="s">
        <v>89</v>
      </c>
      <c r="C48" s="17" t="s">
        <v>64</v>
      </c>
      <c r="D48" s="23"/>
      <c r="E48" s="18">
        <f>E49+E50+E51</f>
        <v>11624</v>
      </c>
      <c r="F48" s="3"/>
    </row>
    <row r="49" spans="2:6" ht="48.75" customHeight="1">
      <c r="B49" s="35" t="s">
        <v>4</v>
      </c>
      <c r="C49" s="17" t="s">
        <v>64</v>
      </c>
      <c r="D49" s="23">
        <v>100</v>
      </c>
      <c r="E49" s="18">
        <v>9784</v>
      </c>
      <c r="F49" s="3"/>
    </row>
    <row r="50" spans="2:6" ht="15.75">
      <c r="B50" s="35" t="s">
        <v>5</v>
      </c>
      <c r="C50" s="17" t="s">
        <v>64</v>
      </c>
      <c r="D50" s="23">
        <v>200</v>
      </c>
      <c r="E50" s="18">
        <v>1796</v>
      </c>
      <c r="F50" s="3"/>
    </row>
    <row r="51" spans="2:6" ht="15.75">
      <c r="B51" s="34" t="s">
        <v>6</v>
      </c>
      <c r="C51" s="17" t="s">
        <v>64</v>
      </c>
      <c r="D51" s="23">
        <v>800</v>
      </c>
      <c r="E51" s="18">
        <v>44</v>
      </c>
      <c r="F51" s="3"/>
    </row>
    <row r="52" spans="2:6" ht="15.75">
      <c r="B52" s="22" t="s">
        <v>80</v>
      </c>
      <c r="C52" s="17" t="s">
        <v>65</v>
      </c>
      <c r="D52" s="23"/>
      <c r="E52" s="18">
        <f>E53</f>
        <v>120</v>
      </c>
      <c r="F52" s="3"/>
    </row>
    <row r="53" spans="2:6" ht="15.75">
      <c r="B53" s="21" t="s">
        <v>5</v>
      </c>
      <c r="C53" s="17" t="s">
        <v>65</v>
      </c>
      <c r="D53" s="23">
        <v>200</v>
      </c>
      <c r="E53" s="18">
        <v>120</v>
      </c>
      <c r="F53" s="3"/>
    </row>
    <row r="54" spans="2:6" ht="15.75">
      <c r="B54" s="36" t="s">
        <v>75</v>
      </c>
      <c r="C54" s="20" t="s">
        <v>120</v>
      </c>
      <c r="D54" s="20"/>
      <c r="E54" s="18">
        <f>E55</f>
        <v>9100</v>
      </c>
      <c r="F54" s="3"/>
    </row>
    <row r="55" spans="2:6" ht="15.75">
      <c r="B55" s="21" t="s">
        <v>5</v>
      </c>
      <c r="C55" s="20" t="s">
        <v>120</v>
      </c>
      <c r="D55" s="20" t="s">
        <v>16</v>
      </c>
      <c r="E55" s="18">
        <v>9100</v>
      </c>
      <c r="F55" s="3"/>
    </row>
    <row r="56" spans="2:6" ht="15.75">
      <c r="B56" s="36" t="s">
        <v>77</v>
      </c>
      <c r="C56" s="20" t="s">
        <v>91</v>
      </c>
      <c r="D56" s="20"/>
      <c r="E56" s="18">
        <f>E57</f>
        <v>3700</v>
      </c>
      <c r="F56" s="3"/>
    </row>
    <row r="57" spans="2:6" ht="15.75">
      <c r="B57" s="21" t="s">
        <v>5</v>
      </c>
      <c r="C57" s="20" t="s">
        <v>91</v>
      </c>
      <c r="D57" s="20" t="s">
        <v>16</v>
      </c>
      <c r="E57" s="18">
        <v>3700</v>
      </c>
      <c r="F57" s="3"/>
    </row>
    <row r="58" spans="2:6" ht="15.75">
      <c r="B58" s="21" t="s">
        <v>51</v>
      </c>
      <c r="C58" s="20" t="s">
        <v>92</v>
      </c>
      <c r="D58" s="20"/>
      <c r="E58" s="18">
        <f>E59</f>
        <v>30</v>
      </c>
      <c r="F58" s="3"/>
    </row>
    <row r="59" spans="2:6" ht="15.75">
      <c r="B59" s="37" t="s">
        <v>7</v>
      </c>
      <c r="C59" s="20" t="s">
        <v>92</v>
      </c>
      <c r="D59" s="20" t="s">
        <v>18</v>
      </c>
      <c r="E59" s="18">
        <v>30</v>
      </c>
      <c r="F59" s="3"/>
    </row>
    <row r="60" spans="2:6" ht="15.75">
      <c r="B60" s="36" t="s">
        <v>95</v>
      </c>
      <c r="C60" s="20" t="s">
        <v>129</v>
      </c>
      <c r="D60" s="20"/>
      <c r="E60" s="18">
        <f>E61+E62</f>
        <v>3625</v>
      </c>
      <c r="F60" s="3"/>
    </row>
    <row r="61" spans="2:6" ht="15.75">
      <c r="B61" s="21" t="s">
        <v>5</v>
      </c>
      <c r="C61" s="20" t="s">
        <v>130</v>
      </c>
      <c r="D61" s="20" t="s">
        <v>16</v>
      </c>
      <c r="E61" s="18">
        <v>3435</v>
      </c>
      <c r="F61" s="3"/>
    </row>
    <row r="62" spans="2:6" ht="31.5">
      <c r="B62" s="21" t="s">
        <v>11</v>
      </c>
      <c r="C62" s="20" t="s">
        <v>129</v>
      </c>
      <c r="D62" s="20" t="s">
        <v>15</v>
      </c>
      <c r="E62" s="18">
        <v>190</v>
      </c>
      <c r="F62" s="3"/>
    </row>
    <row r="63" spans="2:6" ht="31.5">
      <c r="B63" s="19" t="s">
        <v>76</v>
      </c>
      <c r="C63" s="20" t="s">
        <v>33</v>
      </c>
      <c r="D63" s="20"/>
      <c r="E63" s="18">
        <f>E64+E65+E66</f>
        <v>18421</v>
      </c>
      <c r="F63" s="3"/>
    </row>
    <row r="64" spans="2:6" ht="49.5" customHeight="1">
      <c r="B64" s="21" t="s">
        <v>4</v>
      </c>
      <c r="C64" s="20" t="s">
        <v>33</v>
      </c>
      <c r="D64" s="20" t="s">
        <v>14</v>
      </c>
      <c r="E64" s="18">
        <v>18292</v>
      </c>
      <c r="F64" s="3"/>
    </row>
    <row r="65" spans="2:6" ht="15.75">
      <c r="B65" s="21" t="s">
        <v>5</v>
      </c>
      <c r="C65" s="20" t="s">
        <v>33</v>
      </c>
      <c r="D65" s="20" t="s">
        <v>16</v>
      </c>
      <c r="E65" s="18">
        <v>119</v>
      </c>
      <c r="F65" s="3"/>
    </row>
    <row r="66" spans="2:6" ht="15.75">
      <c r="B66" s="36" t="s">
        <v>6</v>
      </c>
      <c r="C66" s="20" t="s">
        <v>33</v>
      </c>
      <c r="D66" s="20" t="s">
        <v>31</v>
      </c>
      <c r="E66" s="18">
        <v>10</v>
      </c>
      <c r="F66" s="3"/>
    </row>
    <row r="67" spans="2:6" ht="31.5">
      <c r="B67" s="36" t="s">
        <v>29</v>
      </c>
      <c r="C67" s="20" t="s">
        <v>34</v>
      </c>
      <c r="D67" s="20"/>
      <c r="E67" s="18">
        <f>E68+E69</f>
        <v>2047</v>
      </c>
      <c r="F67" s="3"/>
    </row>
    <row r="68" spans="2:6" ht="47.25" customHeight="1">
      <c r="B68" s="21" t="s">
        <v>4</v>
      </c>
      <c r="C68" s="20" t="s">
        <v>34</v>
      </c>
      <c r="D68" s="20" t="s">
        <v>14</v>
      </c>
      <c r="E68" s="18">
        <v>2023</v>
      </c>
      <c r="F68" s="3"/>
    </row>
    <row r="69" spans="2:6" ht="15.75">
      <c r="B69" s="21" t="s">
        <v>5</v>
      </c>
      <c r="C69" s="20" t="s">
        <v>34</v>
      </c>
      <c r="D69" s="20" t="s">
        <v>16</v>
      </c>
      <c r="E69" s="18">
        <v>24</v>
      </c>
      <c r="F69" s="3"/>
    </row>
    <row r="70" spans="2:6" ht="31.5">
      <c r="B70" s="22" t="s">
        <v>176</v>
      </c>
      <c r="C70" s="17" t="s">
        <v>8</v>
      </c>
      <c r="D70" s="23"/>
      <c r="E70" s="38">
        <f>E71+E73+E77+E81+E85+E89+E92</f>
        <v>25239.4</v>
      </c>
      <c r="F70" s="3"/>
    </row>
    <row r="71" spans="2:6" ht="15.75">
      <c r="B71" s="22" t="s">
        <v>178</v>
      </c>
      <c r="C71" s="17" t="s">
        <v>177</v>
      </c>
      <c r="D71" s="23"/>
      <c r="E71" s="38">
        <f>E72</f>
        <v>10.4</v>
      </c>
      <c r="F71" s="3"/>
    </row>
    <row r="72" spans="2:6" ht="15.75">
      <c r="B72" s="35" t="s">
        <v>5</v>
      </c>
      <c r="C72" s="17" t="s">
        <v>177</v>
      </c>
      <c r="D72" s="23">
        <v>200</v>
      </c>
      <c r="E72" s="38">
        <v>10.4</v>
      </c>
      <c r="F72" s="3"/>
    </row>
    <row r="73" spans="2:6" ht="31.5">
      <c r="B73" s="34" t="s">
        <v>89</v>
      </c>
      <c r="C73" s="17" t="s">
        <v>58</v>
      </c>
      <c r="D73" s="23"/>
      <c r="E73" s="38">
        <f>E74+E75+E76</f>
        <v>8301</v>
      </c>
      <c r="F73" s="3"/>
    </row>
    <row r="74" spans="2:6" ht="48.75" customHeight="1">
      <c r="B74" s="35" t="s">
        <v>4</v>
      </c>
      <c r="C74" s="17" t="s">
        <v>58</v>
      </c>
      <c r="D74" s="23">
        <v>100</v>
      </c>
      <c r="E74" s="38">
        <v>7123</v>
      </c>
      <c r="F74" s="3"/>
    </row>
    <row r="75" spans="2:6" ht="15.75">
      <c r="B75" s="35" t="s">
        <v>5</v>
      </c>
      <c r="C75" s="17" t="s">
        <v>58</v>
      </c>
      <c r="D75" s="23">
        <v>200</v>
      </c>
      <c r="E75" s="38">
        <v>1128</v>
      </c>
      <c r="F75" s="3"/>
    </row>
    <row r="76" spans="2:6" ht="15.75">
      <c r="B76" s="34" t="s">
        <v>6</v>
      </c>
      <c r="C76" s="17" t="s">
        <v>58</v>
      </c>
      <c r="D76" s="23">
        <v>800</v>
      </c>
      <c r="E76" s="38">
        <v>50</v>
      </c>
      <c r="F76" s="3"/>
    </row>
    <row r="77" spans="2:6" ht="31.5">
      <c r="B77" s="40" t="s">
        <v>119</v>
      </c>
      <c r="C77" s="39" t="s">
        <v>55</v>
      </c>
      <c r="D77" s="23"/>
      <c r="E77" s="38">
        <f>E78+E79+E80</f>
        <v>1288</v>
      </c>
      <c r="F77" s="3"/>
    </row>
    <row r="78" spans="2:6" ht="44.25" customHeight="1">
      <c r="B78" s="35" t="s">
        <v>4</v>
      </c>
      <c r="C78" s="39" t="s">
        <v>55</v>
      </c>
      <c r="D78" s="23">
        <v>100</v>
      </c>
      <c r="E78" s="38">
        <v>858</v>
      </c>
      <c r="F78" s="3"/>
    </row>
    <row r="79" spans="2:6" ht="15.75">
      <c r="B79" s="35" t="s">
        <v>5</v>
      </c>
      <c r="C79" s="39" t="s">
        <v>55</v>
      </c>
      <c r="D79" s="23">
        <v>200</v>
      </c>
      <c r="E79" s="38">
        <v>397</v>
      </c>
      <c r="F79" s="3"/>
    </row>
    <row r="80" spans="2:6" ht="15.75">
      <c r="B80" s="34" t="s">
        <v>6</v>
      </c>
      <c r="C80" s="39" t="s">
        <v>55</v>
      </c>
      <c r="D80" s="23">
        <v>800</v>
      </c>
      <c r="E80" s="38">
        <v>33</v>
      </c>
      <c r="F80" s="3"/>
    </row>
    <row r="81" spans="2:6" ht="31.5">
      <c r="B81" s="35" t="s">
        <v>114</v>
      </c>
      <c r="C81" s="17" t="s">
        <v>56</v>
      </c>
      <c r="D81" s="23"/>
      <c r="E81" s="38">
        <f>E82+E83+E84</f>
        <v>4287</v>
      </c>
      <c r="F81" s="3"/>
    </row>
    <row r="82" spans="2:6" ht="48" customHeight="1">
      <c r="B82" s="35" t="s">
        <v>4</v>
      </c>
      <c r="C82" s="17" t="s">
        <v>56</v>
      </c>
      <c r="D82" s="23">
        <v>100</v>
      </c>
      <c r="E82" s="38">
        <v>3497</v>
      </c>
      <c r="F82" s="3"/>
    </row>
    <row r="83" spans="2:6" ht="15.75">
      <c r="B83" s="35" t="s">
        <v>5</v>
      </c>
      <c r="C83" s="17" t="s">
        <v>56</v>
      </c>
      <c r="D83" s="23">
        <v>200</v>
      </c>
      <c r="E83" s="38">
        <v>746</v>
      </c>
      <c r="F83" s="3"/>
    </row>
    <row r="84" spans="2:6" ht="15.75">
      <c r="B84" s="34" t="s">
        <v>6</v>
      </c>
      <c r="C84" s="17" t="s">
        <v>56</v>
      </c>
      <c r="D84" s="23">
        <v>800</v>
      </c>
      <c r="E84" s="38">
        <v>44</v>
      </c>
      <c r="F84" s="3"/>
    </row>
    <row r="85" spans="2:6" ht="31.5">
      <c r="B85" s="35" t="s">
        <v>136</v>
      </c>
      <c r="C85" s="17" t="s">
        <v>57</v>
      </c>
      <c r="D85" s="23"/>
      <c r="E85" s="38">
        <f>E86+E87+E88</f>
        <v>6869</v>
      </c>
      <c r="F85" s="3"/>
    </row>
    <row r="86" spans="2:6" ht="45.75" customHeight="1">
      <c r="B86" s="35" t="s">
        <v>4</v>
      </c>
      <c r="C86" s="17" t="s">
        <v>57</v>
      </c>
      <c r="D86" s="23">
        <v>100</v>
      </c>
      <c r="E86" s="38">
        <v>5102</v>
      </c>
      <c r="F86" s="3"/>
    </row>
    <row r="87" spans="2:6" ht="15.75">
      <c r="B87" s="35" t="s">
        <v>5</v>
      </c>
      <c r="C87" s="17" t="s">
        <v>57</v>
      </c>
      <c r="D87" s="23">
        <v>200</v>
      </c>
      <c r="E87" s="38">
        <v>1657</v>
      </c>
      <c r="F87" s="3"/>
    </row>
    <row r="88" spans="2:6" ht="15.75">
      <c r="B88" s="34" t="s">
        <v>6</v>
      </c>
      <c r="C88" s="17" t="s">
        <v>57</v>
      </c>
      <c r="D88" s="23">
        <v>800</v>
      </c>
      <c r="E88" s="38">
        <v>110</v>
      </c>
      <c r="F88" s="3"/>
    </row>
    <row r="89" spans="2:6" ht="31.5">
      <c r="B89" s="19" t="s">
        <v>76</v>
      </c>
      <c r="C89" s="24" t="s">
        <v>30</v>
      </c>
      <c r="D89" s="24"/>
      <c r="E89" s="38">
        <f>E90+E91</f>
        <v>3607</v>
      </c>
      <c r="F89" s="3"/>
    </row>
    <row r="90" spans="2:6" ht="45.75" customHeight="1">
      <c r="B90" s="21" t="s">
        <v>4</v>
      </c>
      <c r="C90" s="24" t="s">
        <v>30</v>
      </c>
      <c r="D90" s="24" t="s">
        <v>14</v>
      </c>
      <c r="E90" s="38">
        <v>3544</v>
      </c>
      <c r="F90" s="3"/>
    </row>
    <row r="91" spans="2:6" ht="15.75">
      <c r="B91" s="21" t="s">
        <v>5</v>
      </c>
      <c r="C91" s="24" t="s">
        <v>30</v>
      </c>
      <c r="D91" s="24" t="s">
        <v>16</v>
      </c>
      <c r="E91" s="38">
        <v>63</v>
      </c>
      <c r="F91" s="3"/>
    </row>
    <row r="92" spans="2:6" ht="31.5">
      <c r="B92" s="36" t="s">
        <v>29</v>
      </c>
      <c r="C92" s="24" t="s">
        <v>32</v>
      </c>
      <c r="D92" s="24"/>
      <c r="E92" s="38">
        <f>E93+E94</f>
        <v>877</v>
      </c>
      <c r="F92" s="3"/>
    </row>
    <row r="93" spans="2:6" ht="44.25" customHeight="1">
      <c r="B93" s="21" t="s">
        <v>4</v>
      </c>
      <c r="C93" s="24" t="s">
        <v>32</v>
      </c>
      <c r="D93" s="24" t="s">
        <v>14</v>
      </c>
      <c r="E93" s="38">
        <v>820</v>
      </c>
      <c r="F93" s="3"/>
    </row>
    <row r="94" spans="2:6" ht="15.75">
      <c r="B94" s="21" t="s">
        <v>5</v>
      </c>
      <c r="C94" s="24" t="s">
        <v>32</v>
      </c>
      <c r="D94" s="20" t="s">
        <v>16</v>
      </c>
      <c r="E94" s="38">
        <v>57</v>
      </c>
      <c r="F94" s="3"/>
    </row>
    <row r="95" spans="2:6" ht="47.25">
      <c r="B95" s="41" t="s">
        <v>139</v>
      </c>
      <c r="C95" s="20" t="s">
        <v>60</v>
      </c>
      <c r="D95" s="20"/>
      <c r="E95" s="38">
        <f>E96</f>
        <v>60</v>
      </c>
      <c r="F95" s="3"/>
    </row>
    <row r="96" spans="2:6" ht="18" customHeight="1">
      <c r="B96" s="19" t="s">
        <v>93</v>
      </c>
      <c r="C96" s="20" t="s">
        <v>105</v>
      </c>
      <c r="D96" s="20"/>
      <c r="E96" s="38">
        <f>E97</f>
        <v>60</v>
      </c>
      <c r="F96" s="3"/>
    </row>
    <row r="97" spans="2:6" ht="15.75">
      <c r="B97" s="37" t="s">
        <v>7</v>
      </c>
      <c r="C97" s="20" t="s">
        <v>105</v>
      </c>
      <c r="D97" s="20" t="s">
        <v>18</v>
      </c>
      <c r="E97" s="38">
        <v>60</v>
      </c>
      <c r="F97" s="3"/>
    </row>
    <row r="98" spans="2:6" ht="63">
      <c r="B98" s="26" t="s">
        <v>201</v>
      </c>
      <c r="C98" s="20" t="s">
        <v>66</v>
      </c>
      <c r="D98" s="17"/>
      <c r="E98" s="38">
        <f>E99+E101+E103</f>
        <v>750</v>
      </c>
      <c r="F98" s="3"/>
    </row>
    <row r="99" spans="2:6" ht="31.5">
      <c r="B99" s="21" t="s">
        <v>43</v>
      </c>
      <c r="C99" s="20" t="s">
        <v>106</v>
      </c>
      <c r="D99" s="17"/>
      <c r="E99" s="38">
        <f>E100</f>
        <v>180</v>
      </c>
      <c r="F99" s="3"/>
    </row>
    <row r="100" spans="2:6" ht="15.75">
      <c r="B100" s="21" t="s">
        <v>5</v>
      </c>
      <c r="C100" s="20" t="s">
        <v>106</v>
      </c>
      <c r="D100" s="17">
        <v>200</v>
      </c>
      <c r="E100" s="38">
        <v>180</v>
      </c>
      <c r="F100" s="3"/>
    </row>
    <row r="101" spans="2:6" ht="15.75">
      <c r="B101" s="21" t="s">
        <v>44</v>
      </c>
      <c r="C101" s="20" t="s">
        <v>107</v>
      </c>
      <c r="D101" s="17"/>
      <c r="E101" s="38">
        <f>E102</f>
        <v>420</v>
      </c>
      <c r="F101" s="3"/>
    </row>
    <row r="102" spans="2:6" ht="15.75">
      <c r="B102" s="21" t="s">
        <v>6</v>
      </c>
      <c r="C102" s="20" t="s">
        <v>107</v>
      </c>
      <c r="D102" s="17">
        <v>800</v>
      </c>
      <c r="E102" s="38">
        <v>420</v>
      </c>
      <c r="F102" s="3"/>
    </row>
    <row r="103" spans="2:6" ht="15.75">
      <c r="B103" s="21" t="s">
        <v>45</v>
      </c>
      <c r="C103" s="20" t="s">
        <v>108</v>
      </c>
      <c r="D103" s="17"/>
      <c r="E103" s="38">
        <f>E104</f>
        <v>150</v>
      </c>
      <c r="F103" s="3"/>
    </row>
    <row r="104" spans="2:6" ht="15.75">
      <c r="B104" s="21" t="s">
        <v>5</v>
      </c>
      <c r="C104" s="20" t="s">
        <v>108</v>
      </c>
      <c r="D104" s="17">
        <v>200</v>
      </c>
      <c r="E104" s="38">
        <v>150</v>
      </c>
      <c r="F104" s="3"/>
    </row>
    <row r="105" spans="2:6" ht="47.25">
      <c r="B105" s="21" t="s">
        <v>179</v>
      </c>
      <c r="C105" s="25" t="s">
        <v>9</v>
      </c>
      <c r="D105" s="24"/>
      <c r="E105" s="38">
        <f>E109+E112+E106</f>
        <v>61828</v>
      </c>
      <c r="F105" s="3"/>
    </row>
    <row r="106" spans="2:6" ht="31.5">
      <c r="B106" s="42" t="s">
        <v>168</v>
      </c>
      <c r="C106" s="25" t="s">
        <v>121</v>
      </c>
      <c r="D106" s="24"/>
      <c r="E106" s="38">
        <f>E107</f>
        <v>12808</v>
      </c>
      <c r="F106" s="3"/>
    </row>
    <row r="107" spans="2:6" ht="15.75">
      <c r="B107" s="37" t="s">
        <v>25</v>
      </c>
      <c r="C107" s="25" t="s">
        <v>121</v>
      </c>
      <c r="D107" s="24" t="s">
        <v>27</v>
      </c>
      <c r="E107" s="38">
        <f>E108</f>
        <v>12808</v>
      </c>
      <c r="F107" s="3"/>
    </row>
    <row r="108" spans="2:6" ht="15.75">
      <c r="B108" s="37" t="s">
        <v>50</v>
      </c>
      <c r="C108" s="25" t="s">
        <v>121</v>
      </c>
      <c r="D108" s="24" t="s">
        <v>49</v>
      </c>
      <c r="E108" s="38">
        <v>12808</v>
      </c>
      <c r="F108" s="3"/>
    </row>
    <row r="109" spans="2:6" ht="15.75">
      <c r="B109" s="21" t="s">
        <v>46</v>
      </c>
      <c r="C109" s="25" t="s">
        <v>122</v>
      </c>
      <c r="D109" s="24"/>
      <c r="E109" s="38">
        <f>E110</f>
        <v>41069</v>
      </c>
      <c r="F109" s="3"/>
    </row>
    <row r="110" spans="2:6" ht="15.75">
      <c r="B110" s="37" t="s">
        <v>25</v>
      </c>
      <c r="C110" s="25" t="s">
        <v>122</v>
      </c>
      <c r="D110" s="24" t="s">
        <v>27</v>
      </c>
      <c r="E110" s="38">
        <f>E111</f>
        <v>41069</v>
      </c>
      <c r="F110" s="3"/>
    </row>
    <row r="111" spans="2:6" ht="15.75">
      <c r="B111" s="37" t="s">
        <v>50</v>
      </c>
      <c r="C111" s="25" t="s">
        <v>122</v>
      </c>
      <c r="D111" s="24" t="s">
        <v>49</v>
      </c>
      <c r="E111" s="38">
        <v>41069</v>
      </c>
      <c r="F111" s="3"/>
    </row>
    <row r="112" spans="2:6" ht="31.5">
      <c r="B112" s="36" t="s">
        <v>29</v>
      </c>
      <c r="C112" s="25" t="s">
        <v>47</v>
      </c>
      <c r="D112" s="24"/>
      <c r="E112" s="38">
        <f>E113+E114+E115</f>
        <v>7951</v>
      </c>
      <c r="F112" s="3"/>
    </row>
    <row r="113" spans="2:6" ht="47.25" customHeight="1">
      <c r="B113" s="21" t="s">
        <v>4</v>
      </c>
      <c r="C113" s="25" t="s">
        <v>47</v>
      </c>
      <c r="D113" s="24" t="s">
        <v>14</v>
      </c>
      <c r="E113" s="38">
        <v>7411</v>
      </c>
      <c r="F113" s="3"/>
    </row>
    <row r="114" spans="2:6" ht="15.75">
      <c r="B114" s="21" t="s">
        <v>5</v>
      </c>
      <c r="C114" s="25" t="s">
        <v>47</v>
      </c>
      <c r="D114" s="24" t="s">
        <v>16</v>
      </c>
      <c r="E114" s="38">
        <v>538</v>
      </c>
      <c r="F114" s="3"/>
    </row>
    <row r="115" spans="2:6" ht="15.75">
      <c r="B115" s="36" t="s">
        <v>6</v>
      </c>
      <c r="C115" s="25" t="s">
        <v>47</v>
      </c>
      <c r="D115" s="24" t="s">
        <v>31</v>
      </c>
      <c r="E115" s="38">
        <v>2</v>
      </c>
      <c r="F115" s="3"/>
    </row>
    <row r="116" spans="2:6" ht="31.5">
      <c r="B116" s="19" t="s">
        <v>180</v>
      </c>
      <c r="C116" s="20" t="s">
        <v>67</v>
      </c>
      <c r="D116" s="20"/>
      <c r="E116" s="38">
        <f>E117+E119</f>
        <v>2110</v>
      </c>
      <c r="F116" s="3"/>
    </row>
    <row r="117" spans="2:6" ht="15.75">
      <c r="B117" s="37" t="s">
        <v>48</v>
      </c>
      <c r="C117" s="20" t="s">
        <v>123</v>
      </c>
      <c r="D117" s="20"/>
      <c r="E117" s="38">
        <f>E118</f>
        <v>250</v>
      </c>
      <c r="F117" s="3"/>
    </row>
    <row r="118" spans="2:6" ht="15.75">
      <c r="B118" s="21" t="s">
        <v>5</v>
      </c>
      <c r="C118" s="20" t="s">
        <v>123</v>
      </c>
      <c r="D118" s="20" t="s">
        <v>16</v>
      </c>
      <c r="E118" s="38">
        <v>250</v>
      </c>
      <c r="F118" s="3"/>
    </row>
    <row r="119" spans="2:6" ht="47.25">
      <c r="B119" s="19" t="s">
        <v>109</v>
      </c>
      <c r="C119" s="20" t="s">
        <v>124</v>
      </c>
      <c r="D119" s="20"/>
      <c r="E119" s="38">
        <f>E120</f>
        <v>1860</v>
      </c>
      <c r="F119" s="3"/>
    </row>
    <row r="120" spans="2:6" ht="31.5">
      <c r="B120" s="21" t="s">
        <v>11</v>
      </c>
      <c r="C120" s="20" t="s">
        <v>124</v>
      </c>
      <c r="D120" s="20" t="s">
        <v>15</v>
      </c>
      <c r="E120" s="38">
        <v>1860</v>
      </c>
      <c r="F120" s="3"/>
    </row>
    <row r="121" spans="2:6" ht="33.75" customHeight="1">
      <c r="B121" s="19" t="s">
        <v>181</v>
      </c>
      <c r="C121" s="20" t="s">
        <v>137</v>
      </c>
      <c r="D121" s="20"/>
      <c r="E121" s="38">
        <f>E123</f>
        <v>50</v>
      </c>
      <c r="F121" s="3"/>
    </row>
    <row r="122" spans="2:6" ht="15.75" customHeight="1">
      <c r="B122" s="19" t="s">
        <v>138</v>
      </c>
      <c r="C122" s="20" t="s">
        <v>125</v>
      </c>
      <c r="D122" s="20"/>
      <c r="E122" s="38">
        <v>50</v>
      </c>
      <c r="F122" s="3"/>
    </row>
    <row r="123" spans="2:6" ht="31.5">
      <c r="B123" s="21" t="s">
        <v>11</v>
      </c>
      <c r="C123" s="20" t="s">
        <v>125</v>
      </c>
      <c r="D123" s="20" t="s">
        <v>15</v>
      </c>
      <c r="E123" s="38">
        <v>50</v>
      </c>
      <c r="F123" s="3"/>
    </row>
    <row r="124" spans="2:6" ht="47.25">
      <c r="B124" s="26" t="s">
        <v>204</v>
      </c>
      <c r="C124" s="25" t="s">
        <v>71</v>
      </c>
      <c r="D124" s="20"/>
      <c r="E124" s="38">
        <f>E125+E127+E129</f>
        <v>12382</v>
      </c>
      <c r="F124" s="3"/>
    </row>
    <row r="125" spans="2:6" ht="78.75">
      <c r="B125" s="21" t="s">
        <v>96</v>
      </c>
      <c r="C125" s="25" t="s">
        <v>111</v>
      </c>
      <c r="D125" s="20"/>
      <c r="E125" s="38">
        <f>E126</f>
        <v>4471</v>
      </c>
      <c r="F125" s="3"/>
    </row>
    <row r="126" spans="2:6" ht="31.5">
      <c r="B126" s="21" t="s">
        <v>97</v>
      </c>
      <c r="C126" s="25" t="s">
        <v>111</v>
      </c>
      <c r="D126" s="20" t="s">
        <v>23</v>
      </c>
      <c r="E126" s="38">
        <v>4471</v>
      </c>
      <c r="F126" s="3"/>
    </row>
    <row r="127" spans="2:6" ht="126">
      <c r="B127" s="21" t="s">
        <v>98</v>
      </c>
      <c r="C127" s="25" t="s">
        <v>112</v>
      </c>
      <c r="D127" s="20"/>
      <c r="E127" s="38">
        <f>E128</f>
        <v>3590</v>
      </c>
      <c r="F127" s="3"/>
    </row>
    <row r="128" spans="2:6" ht="31.5">
      <c r="B128" s="21" t="s">
        <v>97</v>
      </c>
      <c r="C128" s="25" t="s">
        <v>112</v>
      </c>
      <c r="D128" s="20" t="s">
        <v>23</v>
      </c>
      <c r="E128" s="38">
        <v>3590</v>
      </c>
      <c r="F128" s="3"/>
    </row>
    <row r="129" spans="2:6" ht="47.25">
      <c r="B129" s="21" t="s">
        <v>99</v>
      </c>
      <c r="C129" s="25" t="s">
        <v>113</v>
      </c>
      <c r="D129" s="20"/>
      <c r="E129" s="38">
        <f>E130</f>
        <v>4321</v>
      </c>
      <c r="F129" s="3"/>
    </row>
    <row r="130" spans="2:6" ht="31.5">
      <c r="B130" s="21" t="s">
        <v>97</v>
      </c>
      <c r="C130" s="25" t="s">
        <v>113</v>
      </c>
      <c r="D130" s="20" t="s">
        <v>23</v>
      </c>
      <c r="E130" s="38">
        <v>4321</v>
      </c>
      <c r="F130" s="3"/>
    </row>
    <row r="131" spans="2:6" ht="31.5">
      <c r="B131" s="16" t="s">
        <v>38</v>
      </c>
      <c r="C131" s="20" t="s">
        <v>22</v>
      </c>
      <c r="D131" s="20"/>
      <c r="E131" s="38">
        <f>E132</f>
        <v>400</v>
      </c>
      <c r="F131" s="3"/>
    </row>
    <row r="132" spans="2:6" ht="15.75">
      <c r="B132" s="19" t="s">
        <v>39</v>
      </c>
      <c r="C132" s="20" t="s">
        <v>126</v>
      </c>
      <c r="D132" s="20"/>
      <c r="E132" s="38">
        <f>E133</f>
        <v>400</v>
      </c>
      <c r="F132" s="3"/>
    </row>
    <row r="133" spans="2:6" ht="15.75">
      <c r="B133" s="21" t="s">
        <v>5</v>
      </c>
      <c r="C133" s="20" t="s">
        <v>126</v>
      </c>
      <c r="D133" s="20" t="s">
        <v>16</v>
      </c>
      <c r="E133" s="38">
        <v>400</v>
      </c>
      <c r="F133" s="3"/>
    </row>
    <row r="134" spans="2:6" ht="31.5">
      <c r="B134" s="21" t="s">
        <v>182</v>
      </c>
      <c r="C134" s="20" t="s">
        <v>68</v>
      </c>
      <c r="D134" s="20"/>
      <c r="E134" s="38">
        <f>E135</f>
        <v>450</v>
      </c>
      <c r="F134" s="3"/>
    </row>
    <row r="135" spans="2:6" ht="31.5">
      <c r="B135" s="22" t="s">
        <v>78</v>
      </c>
      <c r="C135" s="17" t="s">
        <v>127</v>
      </c>
      <c r="D135" s="23"/>
      <c r="E135" s="18">
        <f>E136</f>
        <v>450</v>
      </c>
      <c r="F135" s="3"/>
    </row>
    <row r="136" spans="2:6" ht="15.75">
      <c r="B136" s="37" t="s">
        <v>7</v>
      </c>
      <c r="C136" s="17" t="s">
        <v>127</v>
      </c>
      <c r="D136" s="23">
        <v>300</v>
      </c>
      <c r="E136" s="18">
        <v>450</v>
      </c>
      <c r="F136" s="3"/>
    </row>
    <row r="137" spans="2:6" ht="33" customHeight="1">
      <c r="B137" s="22" t="s">
        <v>141</v>
      </c>
      <c r="C137" s="20" t="s">
        <v>69</v>
      </c>
      <c r="D137" s="20"/>
      <c r="E137" s="38">
        <f>E138</f>
        <v>2646</v>
      </c>
      <c r="F137" s="3"/>
    </row>
    <row r="138" spans="2:6" ht="31.5">
      <c r="B138" s="36" t="s">
        <v>29</v>
      </c>
      <c r="C138" s="20" t="s">
        <v>35</v>
      </c>
      <c r="D138" s="20"/>
      <c r="E138" s="38">
        <f>E139+E140+E141</f>
        <v>2646</v>
      </c>
      <c r="F138" s="3"/>
    </row>
    <row r="139" spans="2:6" ht="48.75" customHeight="1">
      <c r="B139" s="21" t="s">
        <v>4</v>
      </c>
      <c r="C139" s="20" t="s">
        <v>35</v>
      </c>
      <c r="D139" s="20" t="s">
        <v>14</v>
      </c>
      <c r="E139" s="38">
        <v>2410</v>
      </c>
      <c r="F139" s="3"/>
    </row>
    <row r="140" spans="2:6" ht="15.75">
      <c r="B140" s="21" t="s">
        <v>5</v>
      </c>
      <c r="C140" s="20" t="s">
        <v>35</v>
      </c>
      <c r="D140" s="20" t="s">
        <v>16</v>
      </c>
      <c r="E140" s="38">
        <v>234</v>
      </c>
      <c r="F140" s="3"/>
    </row>
    <row r="141" spans="2:6" ht="15.75">
      <c r="B141" s="36" t="s">
        <v>6</v>
      </c>
      <c r="C141" s="20" t="s">
        <v>35</v>
      </c>
      <c r="D141" s="20" t="s">
        <v>31</v>
      </c>
      <c r="E141" s="38">
        <v>2</v>
      </c>
      <c r="F141" s="3"/>
    </row>
    <row r="142" spans="2:6" ht="31.5">
      <c r="B142" s="19" t="s">
        <v>202</v>
      </c>
      <c r="C142" s="20" t="s">
        <v>79</v>
      </c>
      <c r="D142" s="20"/>
      <c r="E142" s="38">
        <f>E143</f>
        <v>205</v>
      </c>
      <c r="F142" s="3"/>
    </row>
    <row r="143" spans="2:6" ht="15.75">
      <c r="B143" s="21" t="s">
        <v>42</v>
      </c>
      <c r="C143" s="20" t="s">
        <v>131</v>
      </c>
      <c r="D143" s="20"/>
      <c r="E143" s="38">
        <f>E144</f>
        <v>205</v>
      </c>
      <c r="F143" s="3"/>
    </row>
    <row r="144" spans="2:6" ht="15.75">
      <c r="B144" s="37" t="s">
        <v>7</v>
      </c>
      <c r="C144" s="20" t="s">
        <v>131</v>
      </c>
      <c r="D144" s="20" t="s">
        <v>18</v>
      </c>
      <c r="E144" s="38">
        <v>205</v>
      </c>
      <c r="F144" s="3"/>
    </row>
    <row r="145" spans="2:6" ht="31.5">
      <c r="B145" s="21" t="s">
        <v>199</v>
      </c>
      <c r="C145" s="20" t="s">
        <v>70</v>
      </c>
      <c r="D145" s="20"/>
      <c r="E145" s="38">
        <f>E146+E148+E150+E152+E154+E156</f>
        <v>34078</v>
      </c>
      <c r="F145" s="3"/>
    </row>
    <row r="146" spans="2:6" ht="15.75">
      <c r="B146" s="31" t="s">
        <v>19</v>
      </c>
      <c r="C146" s="43" t="s">
        <v>132</v>
      </c>
      <c r="D146" s="44"/>
      <c r="E146" s="45">
        <f>E147</f>
        <v>11828</v>
      </c>
      <c r="F146" s="3"/>
    </row>
    <row r="147" spans="2:6" ht="15.75">
      <c r="B147" s="31" t="s">
        <v>7</v>
      </c>
      <c r="C147" s="43" t="s">
        <v>132</v>
      </c>
      <c r="D147" s="44" t="s">
        <v>18</v>
      </c>
      <c r="E147" s="45">
        <v>11828</v>
      </c>
      <c r="F147" s="3"/>
    </row>
    <row r="148" spans="2:6" ht="14.25" customHeight="1">
      <c r="B148" s="26" t="s">
        <v>20</v>
      </c>
      <c r="C148" s="43" t="s">
        <v>133</v>
      </c>
      <c r="D148" s="29"/>
      <c r="E148" s="46">
        <f>E149</f>
        <v>11879</v>
      </c>
      <c r="F148" s="3"/>
    </row>
    <row r="149" spans="2:6" ht="15.75">
      <c r="B149" s="31" t="s">
        <v>7</v>
      </c>
      <c r="C149" s="43" t="s">
        <v>133</v>
      </c>
      <c r="D149" s="29" t="s">
        <v>18</v>
      </c>
      <c r="E149" s="46">
        <v>11879</v>
      </c>
      <c r="F149" s="3"/>
    </row>
    <row r="150" spans="2:6" ht="15.75">
      <c r="B150" s="31" t="s">
        <v>21</v>
      </c>
      <c r="C150" s="43" t="s">
        <v>134</v>
      </c>
      <c r="D150" s="29"/>
      <c r="E150" s="46">
        <f>E151</f>
        <v>8749</v>
      </c>
      <c r="F150" s="3"/>
    </row>
    <row r="151" spans="2:6" ht="15.75">
      <c r="B151" s="31" t="s">
        <v>7</v>
      </c>
      <c r="C151" s="43" t="s">
        <v>134</v>
      </c>
      <c r="D151" s="29" t="s">
        <v>18</v>
      </c>
      <c r="E151" s="46">
        <v>8749</v>
      </c>
      <c r="F151" s="3"/>
    </row>
    <row r="152" spans="2:6" ht="47.25">
      <c r="B152" s="26" t="s">
        <v>115</v>
      </c>
      <c r="C152" s="43" t="s">
        <v>135</v>
      </c>
      <c r="D152" s="29"/>
      <c r="E152" s="46">
        <f>E153</f>
        <v>72</v>
      </c>
      <c r="F152" s="3"/>
    </row>
    <row r="153" spans="2:6" ht="15.75">
      <c r="B153" s="31" t="s">
        <v>7</v>
      </c>
      <c r="C153" s="43" t="s">
        <v>135</v>
      </c>
      <c r="D153" s="29" t="s">
        <v>18</v>
      </c>
      <c r="E153" s="46">
        <v>72</v>
      </c>
      <c r="F153" s="3"/>
    </row>
    <row r="154" spans="2:6" ht="31.5">
      <c r="B154" s="26" t="s">
        <v>184</v>
      </c>
      <c r="C154" s="43" t="s">
        <v>183</v>
      </c>
      <c r="D154" s="29"/>
      <c r="E154" s="46">
        <f>E155</f>
        <v>1400</v>
      </c>
      <c r="F154" s="3"/>
    </row>
    <row r="155" spans="2:6" ht="15.75">
      <c r="B155" s="31" t="s">
        <v>7</v>
      </c>
      <c r="C155" s="43" t="s">
        <v>183</v>
      </c>
      <c r="D155" s="29" t="s">
        <v>18</v>
      </c>
      <c r="E155" s="46">
        <v>1400</v>
      </c>
      <c r="F155" s="3"/>
    </row>
    <row r="156" spans="2:6" ht="30.75" customHeight="1">
      <c r="B156" s="26" t="s">
        <v>186</v>
      </c>
      <c r="C156" s="43" t="s">
        <v>185</v>
      </c>
      <c r="D156" s="29"/>
      <c r="E156" s="46">
        <f>E157</f>
        <v>150</v>
      </c>
      <c r="F156" s="3"/>
    </row>
    <row r="157" spans="2:6" ht="15.75">
      <c r="B157" s="31" t="s">
        <v>7</v>
      </c>
      <c r="C157" s="43" t="s">
        <v>185</v>
      </c>
      <c r="D157" s="29" t="s">
        <v>18</v>
      </c>
      <c r="E157" s="46">
        <v>150</v>
      </c>
      <c r="F157" s="3"/>
    </row>
    <row r="158" spans="2:6" ht="31.5">
      <c r="B158" s="19" t="s">
        <v>190</v>
      </c>
      <c r="C158" s="43" t="s">
        <v>189</v>
      </c>
      <c r="D158" s="29"/>
      <c r="E158" s="46">
        <f>E159</f>
        <v>70</v>
      </c>
      <c r="F158" s="3"/>
    </row>
    <row r="159" spans="2:6" ht="47.25">
      <c r="B159" s="36" t="s">
        <v>191</v>
      </c>
      <c r="C159" s="43" t="s">
        <v>198</v>
      </c>
      <c r="D159" s="29"/>
      <c r="E159" s="46">
        <f>E160</f>
        <v>70</v>
      </c>
      <c r="F159" s="3"/>
    </row>
    <row r="160" spans="2:6" ht="15.75">
      <c r="B160" s="21" t="s">
        <v>5</v>
      </c>
      <c r="C160" s="43" t="s">
        <v>198</v>
      </c>
      <c r="D160" s="29" t="s">
        <v>16</v>
      </c>
      <c r="E160" s="46">
        <v>70</v>
      </c>
      <c r="F160" s="3"/>
    </row>
    <row r="161" spans="2:6" ht="31.5">
      <c r="B161" s="21" t="s">
        <v>143</v>
      </c>
      <c r="C161" s="17" t="s">
        <v>52</v>
      </c>
      <c r="D161" s="20"/>
      <c r="E161" s="38">
        <f>E162+E167+E174+E178+E181</f>
        <v>67414.8</v>
      </c>
      <c r="F161" s="3"/>
    </row>
    <row r="162" spans="2:6" ht="15.75">
      <c r="B162" s="21" t="s">
        <v>146</v>
      </c>
      <c r="C162" s="17" t="s">
        <v>145</v>
      </c>
      <c r="D162" s="20"/>
      <c r="E162" s="38">
        <f>E163+E165</f>
        <v>507</v>
      </c>
      <c r="F162" s="3"/>
    </row>
    <row r="163" spans="2:6" ht="15.75">
      <c r="B163" s="21" t="s">
        <v>149</v>
      </c>
      <c r="C163" s="17" t="s">
        <v>144</v>
      </c>
      <c r="D163" s="20"/>
      <c r="E163" s="38">
        <f>E164</f>
        <v>210</v>
      </c>
      <c r="F163" s="3"/>
    </row>
    <row r="164" spans="2:6" ht="48.75" customHeight="1">
      <c r="B164" s="21" t="s">
        <v>4</v>
      </c>
      <c r="C164" s="17" t="s">
        <v>144</v>
      </c>
      <c r="D164" s="44" t="s">
        <v>14</v>
      </c>
      <c r="E164" s="46">
        <v>210</v>
      </c>
      <c r="F164" s="3"/>
    </row>
    <row r="165" spans="2:6" ht="15.75">
      <c r="B165" s="21" t="s">
        <v>148</v>
      </c>
      <c r="C165" s="17" t="s">
        <v>147</v>
      </c>
      <c r="D165" s="44"/>
      <c r="E165" s="46">
        <v>297</v>
      </c>
      <c r="F165" s="3"/>
    </row>
    <row r="166" spans="2:6" ht="48" customHeight="1">
      <c r="B166" s="21" t="s">
        <v>4</v>
      </c>
      <c r="C166" s="17" t="s">
        <v>147</v>
      </c>
      <c r="D166" s="44" t="s">
        <v>14</v>
      </c>
      <c r="E166" s="46">
        <v>297</v>
      </c>
      <c r="F166" s="3"/>
    </row>
    <row r="167" spans="2:6" ht="31.5">
      <c r="B167" s="21" t="s">
        <v>151</v>
      </c>
      <c r="C167" s="17" t="s">
        <v>150</v>
      </c>
      <c r="D167" s="44"/>
      <c r="E167" s="46">
        <f>E168+E170</f>
        <v>17955</v>
      </c>
      <c r="F167" s="3"/>
    </row>
    <row r="168" spans="2:6" ht="15.75">
      <c r="B168" s="21" t="s">
        <v>152</v>
      </c>
      <c r="C168" s="17" t="s">
        <v>203</v>
      </c>
      <c r="D168" s="44"/>
      <c r="E168" s="46">
        <v>864</v>
      </c>
      <c r="F168" s="3"/>
    </row>
    <row r="169" spans="2:6" ht="45.75" customHeight="1">
      <c r="B169" s="21" t="s">
        <v>4</v>
      </c>
      <c r="C169" s="17" t="s">
        <v>203</v>
      </c>
      <c r="D169" s="44" t="s">
        <v>14</v>
      </c>
      <c r="E169" s="46">
        <v>864</v>
      </c>
      <c r="F169" s="3"/>
    </row>
    <row r="170" spans="2:6" ht="15.75">
      <c r="B170" s="21" t="s">
        <v>153</v>
      </c>
      <c r="C170" s="17" t="s">
        <v>154</v>
      </c>
      <c r="D170" s="44"/>
      <c r="E170" s="46">
        <f>E171+E172+E173</f>
        <v>17091</v>
      </c>
      <c r="F170" s="3"/>
    </row>
    <row r="171" spans="2:6" ht="47.25" customHeight="1">
      <c r="B171" s="21" t="s">
        <v>4</v>
      </c>
      <c r="C171" s="17" t="s">
        <v>154</v>
      </c>
      <c r="D171" s="20" t="s">
        <v>14</v>
      </c>
      <c r="E171" s="38">
        <v>13215</v>
      </c>
      <c r="F171" s="3"/>
    </row>
    <row r="172" spans="2:6" ht="15.75">
      <c r="B172" s="21" t="s">
        <v>5</v>
      </c>
      <c r="C172" s="17" t="s">
        <v>154</v>
      </c>
      <c r="D172" s="20" t="s">
        <v>16</v>
      </c>
      <c r="E172" s="38">
        <v>3298</v>
      </c>
      <c r="F172" s="3"/>
    </row>
    <row r="173" spans="2:6" ht="15.75">
      <c r="B173" s="36" t="s">
        <v>6</v>
      </c>
      <c r="C173" s="17" t="s">
        <v>154</v>
      </c>
      <c r="D173" s="20" t="s">
        <v>31</v>
      </c>
      <c r="E173" s="38">
        <v>578</v>
      </c>
      <c r="F173" s="3"/>
    </row>
    <row r="174" spans="2:6" ht="31.5">
      <c r="B174" s="21" t="s">
        <v>170</v>
      </c>
      <c r="C174" s="17" t="s">
        <v>155</v>
      </c>
      <c r="D174" s="20"/>
      <c r="E174" s="38">
        <f>E175</f>
        <v>842</v>
      </c>
      <c r="F174" s="3"/>
    </row>
    <row r="175" spans="2:6" ht="15.75">
      <c r="B175" s="36" t="s">
        <v>171</v>
      </c>
      <c r="C175" s="17" t="s">
        <v>156</v>
      </c>
      <c r="D175" s="20"/>
      <c r="E175" s="38">
        <f>E176+E177</f>
        <v>842</v>
      </c>
      <c r="F175" s="3"/>
    </row>
    <row r="176" spans="2:6" ht="47.25" customHeight="1">
      <c r="B176" s="21" t="s">
        <v>4</v>
      </c>
      <c r="C176" s="17" t="s">
        <v>156</v>
      </c>
      <c r="D176" s="20" t="s">
        <v>14</v>
      </c>
      <c r="E176" s="38">
        <v>786</v>
      </c>
      <c r="F176" s="3"/>
    </row>
    <row r="177" spans="2:6" ht="15.75">
      <c r="B177" s="21" t="s">
        <v>5</v>
      </c>
      <c r="C177" s="17" t="s">
        <v>156</v>
      </c>
      <c r="D177" s="20" t="s">
        <v>16</v>
      </c>
      <c r="E177" s="38">
        <v>56</v>
      </c>
      <c r="F177" s="3"/>
    </row>
    <row r="178" spans="2:6" ht="15.75">
      <c r="B178" s="37" t="s">
        <v>54</v>
      </c>
      <c r="C178" s="17" t="s">
        <v>157</v>
      </c>
      <c r="D178" s="20"/>
      <c r="E178" s="38">
        <f>E179</f>
        <v>100</v>
      </c>
      <c r="F178" s="3"/>
    </row>
    <row r="179" spans="2:6" ht="15.75">
      <c r="B179" s="21" t="s">
        <v>53</v>
      </c>
      <c r="C179" s="17" t="s">
        <v>158</v>
      </c>
      <c r="D179" s="20"/>
      <c r="E179" s="38">
        <f>E180</f>
        <v>100</v>
      </c>
      <c r="F179" s="3"/>
    </row>
    <row r="180" spans="2:6" ht="15.75">
      <c r="B180" s="37" t="s">
        <v>6</v>
      </c>
      <c r="C180" s="17" t="s">
        <v>158</v>
      </c>
      <c r="D180" s="20" t="s">
        <v>31</v>
      </c>
      <c r="E180" s="38">
        <v>100</v>
      </c>
      <c r="F180" s="3"/>
    </row>
    <row r="181" spans="2:6" ht="15.75">
      <c r="B181" s="21" t="s">
        <v>166</v>
      </c>
      <c r="C181" s="17" t="s">
        <v>159</v>
      </c>
      <c r="D181" s="20"/>
      <c r="E181" s="38">
        <f>E182+E184+E187+E198+E200+E202+E205+E208+E210+E194+E196+E189</f>
        <v>48010.8</v>
      </c>
      <c r="F181" s="3"/>
    </row>
    <row r="182" spans="2:6" ht="31.5">
      <c r="B182" s="21" t="s">
        <v>142</v>
      </c>
      <c r="C182" s="17" t="s">
        <v>160</v>
      </c>
      <c r="D182" s="20"/>
      <c r="E182" s="38">
        <v>3</v>
      </c>
      <c r="F182" s="3"/>
    </row>
    <row r="183" spans="2:6" ht="15.75">
      <c r="B183" s="21" t="s">
        <v>5</v>
      </c>
      <c r="C183" s="17" t="s">
        <v>160</v>
      </c>
      <c r="D183" s="20" t="s">
        <v>16</v>
      </c>
      <c r="E183" s="38">
        <v>3</v>
      </c>
      <c r="F183" s="3"/>
    </row>
    <row r="184" spans="2:6" ht="31.5">
      <c r="B184" s="21" t="s">
        <v>24</v>
      </c>
      <c r="C184" s="17" t="s">
        <v>162</v>
      </c>
      <c r="D184" s="20"/>
      <c r="E184" s="38">
        <f>E185+E186</f>
        <v>587</v>
      </c>
      <c r="F184" s="3"/>
    </row>
    <row r="185" spans="2:6" ht="48" customHeight="1">
      <c r="B185" s="21" t="s">
        <v>4</v>
      </c>
      <c r="C185" s="17" t="s">
        <v>162</v>
      </c>
      <c r="D185" s="20" t="s">
        <v>14</v>
      </c>
      <c r="E185" s="38">
        <v>573</v>
      </c>
      <c r="F185" s="3"/>
    </row>
    <row r="186" spans="2:6" ht="15.75">
      <c r="B186" s="21" t="s">
        <v>5</v>
      </c>
      <c r="C186" s="17" t="s">
        <v>162</v>
      </c>
      <c r="D186" s="20" t="s">
        <v>16</v>
      </c>
      <c r="E186" s="38">
        <v>14</v>
      </c>
      <c r="F186" s="3"/>
    </row>
    <row r="187" spans="2:6" ht="63">
      <c r="B187" s="21" t="s">
        <v>100</v>
      </c>
      <c r="C187" s="25" t="s">
        <v>195</v>
      </c>
      <c r="D187" s="20"/>
      <c r="E187" s="38">
        <f>E188</f>
        <v>24738</v>
      </c>
      <c r="F187" s="3"/>
    </row>
    <row r="188" spans="2:6" ht="15.75">
      <c r="B188" s="21" t="s">
        <v>5</v>
      </c>
      <c r="C188" s="25" t="s">
        <v>195</v>
      </c>
      <c r="D188" s="20" t="s">
        <v>16</v>
      </c>
      <c r="E188" s="38">
        <v>24738</v>
      </c>
      <c r="F188" s="3"/>
    </row>
    <row r="189" spans="2:6" ht="47.25">
      <c r="B189" s="21" t="s">
        <v>169</v>
      </c>
      <c r="C189" s="25" t="s">
        <v>200</v>
      </c>
      <c r="D189" s="20"/>
      <c r="E189" s="38">
        <f>E190+E191+E192</f>
        <v>17247</v>
      </c>
      <c r="F189" s="3"/>
    </row>
    <row r="190" spans="2:6" ht="47.25" customHeight="1">
      <c r="B190" s="21" t="s">
        <v>4</v>
      </c>
      <c r="C190" s="25" t="s">
        <v>200</v>
      </c>
      <c r="D190" s="20" t="s">
        <v>14</v>
      </c>
      <c r="E190" s="38">
        <v>11691</v>
      </c>
      <c r="F190" s="3"/>
    </row>
    <row r="191" spans="2:6" ht="15.75">
      <c r="B191" s="37" t="s">
        <v>7</v>
      </c>
      <c r="C191" s="25" t="s">
        <v>200</v>
      </c>
      <c r="D191" s="20" t="s">
        <v>18</v>
      </c>
      <c r="E191" s="38">
        <v>5026</v>
      </c>
      <c r="F191" s="3"/>
    </row>
    <row r="192" spans="2:6" ht="15.75">
      <c r="B192" s="21" t="s">
        <v>25</v>
      </c>
      <c r="C192" s="25" t="s">
        <v>200</v>
      </c>
      <c r="D192" s="20" t="s">
        <v>27</v>
      </c>
      <c r="E192" s="38">
        <f>E193</f>
        <v>530</v>
      </c>
      <c r="F192" s="3"/>
    </row>
    <row r="193" spans="2:6" ht="15.75">
      <c r="B193" s="21" t="s">
        <v>26</v>
      </c>
      <c r="C193" s="25" t="s">
        <v>200</v>
      </c>
      <c r="D193" s="20" t="s">
        <v>28</v>
      </c>
      <c r="E193" s="38">
        <v>530</v>
      </c>
      <c r="F193" s="3"/>
    </row>
    <row r="194" spans="2:6" ht="31.5">
      <c r="B194" s="21" t="s">
        <v>101</v>
      </c>
      <c r="C194" s="25" t="s">
        <v>193</v>
      </c>
      <c r="D194" s="20"/>
      <c r="E194" s="38">
        <v>7</v>
      </c>
      <c r="F194" s="3"/>
    </row>
    <row r="195" spans="2:6" ht="15.75">
      <c r="B195" s="21" t="s">
        <v>5</v>
      </c>
      <c r="C195" s="25" t="s">
        <v>193</v>
      </c>
      <c r="D195" s="20" t="s">
        <v>16</v>
      </c>
      <c r="E195" s="38">
        <v>7</v>
      </c>
      <c r="F195" s="3"/>
    </row>
    <row r="196" spans="2:6" ht="47.25">
      <c r="B196" s="21" t="s">
        <v>102</v>
      </c>
      <c r="C196" s="25" t="s">
        <v>194</v>
      </c>
      <c r="D196" s="20"/>
      <c r="E196" s="38">
        <v>1.2</v>
      </c>
      <c r="F196" s="3"/>
    </row>
    <row r="197" spans="2:6" ht="15.75">
      <c r="B197" s="21" t="s">
        <v>5</v>
      </c>
      <c r="C197" s="25" t="s">
        <v>194</v>
      </c>
      <c r="D197" s="20" t="s">
        <v>16</v>
      </c>
      <c r="E197" s="38">
        <v>1.2</v>
      </c>
      <c r="F197" s="3"/>
    </row>
    <row r="198" spans="2:6" ht="33.75" customHeight="1">
      <c r="B198" s="21" t="s">
        <v>103</v>
      </c>
      <c r="C198" s="25" t="s">
        <v>187</v>
      </c>
      <c r="D198" s="20"/>
      <c r="E198" s="38">
        <f>E199</f>
        <v>0.4</v>
      </c>
      <c r="F198" s="3"/>
    </row>
    <row r="199" spans="2:6" ht="15.75">
      <c r="B199" s="21" t="s">
        <v>5</v>
      </c>
      <c r="C199" s="25" t="s">
        <v>187</v>
      </c>
      <c r="D199" s="20" t="s">
        <v>16</v>
      </c>
      <c r="E199" s="38">
        <v>0.4</v>
      </c>
      <c r="F199" s="3"/>
    </row>
    <row r="200" spans="2:6" ht="47.25">
      <c r="B200" s="21" t="s">
        <v>205</v>
      </c>
      <c r="C200" s="17" t="s">
        <v>161</v>
      </c>
      <c r="D200" s="20"/>
      <c r="E200" s="38">
        <v>2.2</v>
      </c>
      <c r="F200" s="3"/>
    </row>
    <row r="201" spans="2:6" ht="15.75">
      <c r="B201" s="21" t="s">
        <v>5</v>
      </c>
      <c r="C201" s="17" t="s">
        <v>161</v>
      </c>
      <c r="D201" s="20" t="s">
        <v>16</v>
      </c>
      <c r="E201" s="38">
        <v>2.2</v>
      </c>
      <c r="F201" s="3"/>
    </row>
    <row r="202" spans="2:6" ht="31.5">
      <c r="B202" s="21" t="s">
        <v>104</v>
      </c>
      <c r="C202" s="25" t="s">
        <v>163</v>
      </c>
      <c r="D202" s="20"/>
      <c r="E202" s="38">
        <f>E203</f>
        <v>1157</v>
      </c>
      <c r="F202" s="3"/>
    </row>
    <row r="203" spans="2:6" ht="15.75">
      <c r="B203" s="21" t="s">
        <v>25</v>
      </c>
      <c r="C203" s="25" t="s">
        <v>163</v>
      </c>
      <c r="D203" s="20" t="s">
        <v>27</v>
      </c>
      <c r="E203" s="38">
        <f>E204</f>
        <v>1157</v>
      </c>
      <c r="F203" s="3"/>
    </row>
    <row r="204" spans="2:6" ht="15.75">
      <c r="B204" s="21" t="s">
        <v>26</v>
      </c>
      <c r="C204" s="25" t="s">
        <v>163</v>
      </c>
      <c r="D204" s="20" t="s">
        <v>28</v>
      </c>
      <c r="E204" s="38">
        <v>1157</v>
      </c>
      <c r="F204" s="3"/>
    </row>
    <row r="205" spans="2:6" ht="60.75" customHeight="1">
      <c r="B205" s="21" t="s">
        <v>165</v>
      </c>
      <c r="C205" s="25" t="s">
        <v>164</v>
      </c>
      <c r="D205" s="20"/>
      <c r="E205" s="38">
        <f>E206+E207</f>
        <v>1327</v>
      </c>
      <c r="F205" s="3"/>
    </row>
    <row r="206" spans="2:6" ht="48.75" customHeight="1">
      <c r="B206" s="21" t="s">
        <v>4</v>
      </c>
      <c r="C206" s="25" t="s">
        <v>164</v>
      </c>
      <c r="D206" s="20" t="s">
        <v>14</v>
      </c>
      <c r="E206" s="38">
        <v>885</v>
      </c>
      <c r="F206" s="3"/>
    </row>
    <row r="207" spans="2:6" ht="15.75">
      <c r="B207" s="21" t="s">
        <v>5</v>
      </c>
      <c r="C207" s="25" t="s">
        <v>164</v>
      </c>
      <c r="D207" s="20" t="s">
        <v>16</v>
      </c>
      <c r="E207" s="38">
        <v>442</v>
      </c>
      <c r="F207" s="3"/>
    </row>
    <row r="208" spans="2:6" ht="15.75">
      <c r="B208" s="21" t="s">
        <v>167</v>
      </c>
      <c r="C208" s="25" t="s">
        <v>196</v>
      </c>
      <c r="D208" s="20"/>
      <c r="E208" s="46">
        <f>E209</f>
        <v>50</v>
      </c>
      <c r="F208" s="3"/>
    </row>
    <row r="209" spans="2:6" ht="15.75">
      <c r="B209" s="21" t="s">
        <v>5</v>
      </c>
      <c r="C209" s="25" t="s">
        <v>196</v>
      </c>
      <c r="D209" s="20" t="s">
        <v>16</v>
      </c>
      <c r="E209" s="38">
        <v>50</v>
      </c>
      <c r="F209" s="3"/>
    </row>
    <row r="210" spans="2:6" ht="15.75">
      <c r="B210" s="26" t="s">
        <v>188</v>
      </c>
      <c r="C210" s="25" t="s">
        <v>197</v>
      </c>
      <c r="D210" s="20"/>
      <c r="E210" s="38">
        <f>E211</f>
        <v>2891</v>
      </c>
      <c r="F210" s="3"/>
    </row>
    <row r="211" spans="2:6" ht="48" customHeight="1">
      <c r="B211" s="21" t="s">
        <v>4</v>
      </c>
      <c r="C211" s="25" t="s">
        <v>197</v>
      </c>
      <c r="D211" s="20" t="s">
        <v>14</v>
      </c>
      <c r="E211" s="38">
        <v>2891</v>
      </c>
      <c r="F211" s="3"/>
    </row>
    <row r="212" spans="2:6" s="11" customFormat="1" ht="21" customHeight="1">
      <c r="B212" s="47" t="s">
        <v>74</v>
      </c>
      <c r="C212" s="47"/>
      <c r="D212" s="47"/>
      <c r="E212" s="48">
        <f>SUM(E9+E17+E70+E95+E98+E105+E116+E121+E124+E131+E134+E137+E142+E145+E158+E161)</f>
        <v>550813.2000000001</v>
      </c>
      <c r="F212" s="10"/>
    </row>
    <row r="213" spans="2:6" ht="15">
      <c r="B213" s="3"/>
      <c r="C213" s="5"/>
      <c r="D213" s="5"/>
      <c r="E213" s="9"/>
      <c r="F213" s="3"/>
    </row>
    <row r="214" spans="2:6" ht="15">
      <c r="B214" s="3"/>
      <c r="C214" s="5"/>
      <c r="D214" s="5"/>
      <c r="E214" s="9"/>
      <c r="F214" s="3"/>
    </row>
    <row r="215" spans="2:6" ht="15">
      <c r="B215" s="3"/>
      <c r="C215" s="5"/>
      <c r="D215" s="5"/>
      <c r="E215" s="9"/>
      <c r="F215" s="3"/>
    </row>
    <row r="216" spans="2:6" ht="15">
      <c r="B216" s="3"/>
      <c r="C216" s="5"/>
      <c r="D216" s="5"/>
      <c r="E216" s="9"/>
      <c r="F216" s="3"/>
    </row>
    <row r="217" spans="2:6" ht="15">
      <c r="B217" s="3"/>
      <c r="C217" s="5"/>
      <c r="D217" s="5"/>
      <c r="E217" s="9"/>
      <c r="F217" s="3"/>
    </row>
    <row r="218" spans="2:6" ht="15">
      <c r="B218" s="3"/>
      <c r="C218" s="5"/>
      <c r="D218" s="5"/>
      <c r="E218" s="9"/>
      <c r="F218" s="3"/>
    </row>
    <row r="219" spans="2:6" ht="15">
      <c r="B219" s="3"/>
      <c r="C219" s="5"/>
      <c r="D219" s="5"/>
      <c r="E219" s="9"/>
      <c r="F219" s="3"/>
    </row>
    <row r="220" spans="2:6" ht="15">
      <c r="B220" s="3"/>
      <c r="C220" s="5"/>
      <c r="D220" s="5"/>
      <c r="E220" s="9"/>
      <c r="F220" s="3"/>
    </row>
    <row r="221" spans="2:6" ht="15">
      <c r="B221" s="3"/>
      <c r="C221" s="5"/>
      <c r="D221" s="5"/>
      <c r="E221" s="9"/>
      <c r="F221" s="3"/>
    </row>
    <row r="222" spans="2:6" ht="15">
      <c r="B222" s="3"/>
      <c r="C222" s="5"/>
      <c r="D222" s="5"/>
      <c r="E222" s="9"/>
      <c r="F222" s="3"/>
    </row>
    <row r="223" spans="2:6" ht="15">
      <c r="B223" s="3"/>
      <c r="C223" s="5"/>
      <c r="D223" s="5"/>
      <c r="E223" s="9"/>
      <c r="F223" s="3"/>
    </row>
    <row r="224" spans="2:6" ht="15">
      <c r="B224" s="3"/>
      <c r="C224" s="5"/>
      <c r="D224" s="5"/>
      <c r="E224" s="9"/>
      <c r="F224" s="3"/>
    </row>
    <row r="225" spans="2:6" ht="15">
      <c r="B225" s="3"/>
      <c r="C225" s="5"/>
      <c r="D225" s="5"/>
      <c r="E225" s="9"/>
      <c r="F225" s="3"/>
    </row>
    <row r="226" spans="2:6" ht="15">
      <c r="B226" s="3"/>
      <c r="C226" s="5"/>
      <c r="D226" s="5"/>
      <c r="E226" s="9"/>
      <c r="F226" s="3"/>
    </row>
    <row r="227" spans="2:6" ht="15">
      <c r="B227" s="3"/>
      <c r="C227" s="5"/>
      <c r="D227" s="5"/>
      <c r="E227" s="9"/>
      <c r="F227" s="3"/>
    </row>
    <row r="228" spans="2:6" ht="15">
      <c r="B228" s="3"/>
      <c r="C228" s="5"/>
      <c r="D228" s="5"/>
      <c r="E228" s="9"/>
      <c r="F228" s="3"/>
    </row>
    <row r="229" spans="2:6" ht="15">
      <c r="B229" s="3"/>
      <c r="C229" s="5"/>
      <c r="D229" s="5"/>
      <c r="E229" s="9"/>
      <c r="F229" s="3"/>
    </row>
    <row r="230" spans="2:6" ht="15">
      <c r="B230" s="3"/>
      <c r="C230" s="5"/>
      <c r="D230" s="5"/>
      <c r="E230" s="9"/>
      <c r="F230" s="3"/>
    </row>
    <row r="231" spans="2:6" ht="15">
      <c r="B231" s="3"/>
      <c r="C231" s="5"/>
      <c r="D231" s="5"/>
      <c r="E231" s="9"/>
      <c r="F231" s="3"/>
    </row>
    <row r="232" spans="2:6" ht="15">
      <c r="B232" s="3"/>
      <c r="C232" s="5"/>
      <c r="D232" s="5"/>
      <c r="E232" s="9"/>
      <c r="F232" s="3"/>
    </row>
    <row r="233" spans="2:6" ht="15">
      <c r="B233" s="3"/>
      <c r="C233" s="5"/>
      <c r="D233" s="5"/>
      <c r="E233" s="9"/>
      <c r="F233" s="3"/>
    </row>
    <row r="234" spans="2:6" ht="15">
      <c r="B234" s="3"/>
      <c r="C234" s="5"/>
      <c r="D234" s="5"/>
      <c r="E234" s="9"/>
      <c r="F234" s="3"/>
    </row>
    <row r="235" spans="2:6" ht="15">
      <c r="B235" s="3"/>
      <c r="C235" s="5"/>
      <c r="D235" s="5"/>
      <c r="E235" s="9"/>
      <c r="F235" s="3"/>
    </row>
    <row r="236" spans="2:6" ht="15">
      <c r="B236" s="3"/>
      <c r="C236" s="5"/>
      <c r="D236" s="5"/>
      <c r="E236" s="9"/>
      <c r="F236" s="3"/>
    </row>
    <row r="237" spans="2:6" ht="15">
      <c r="B237" s="3"/>
      <c r="C237" s="3"/>
      <c r="D237" s="3"/>
      <c r="E237" s="9"/>
      <c r="F237" s="3"/>
    </row>
    <row r="238" spans="2:6" ht="15">
      <c r="B238" s="3"/>
      <c r="C238" s="3"/>
      <c r="D238" s="3"/>
      <c r="E238" s="9"/>
      <c r="F238" s="3"/>
    </row>
    <row r="239" spans="2:6" ht="15">
      <c r="B239" s="3"/>
      <c r="C239" s="3"/>
      <c r="D239" s="3"/>
      <c r="E239" s="9"/>
      <c r="F239" s="3"/>
    </row>
    <row r="240" spans="2:6" ht="15">
      <c r="B240" s="3"/>
      <c r="C240" s="3"/>
      <c r="D240" s="3"/>
      <c r="E240" s="9"/>
      <c r="F240" s="3"/>
    </row>
    <row r="241" spans="2:6" ht="15">
      <c r="B241" s="3"/>
      <c r="C241" s="3"/>
      <c r="D241" s="3"/>
      <c r="E241" s="9"/>
      <c r="F241" s="3"/>
    </row>
    <row r="242" spans="2:6" ht="15">
      <c r="B242" s="3"/>
      <c r="C242" s="3"/>
      <c r="D242" s="3"/>
      <c r="E242" s="9"/>
      <c r="F242" s="3"/>
    </row>
    <row r="243" spans="2:6" ht="15">
      <c r="B243" s="3"/>
      <c r="C243" s="3"/>
      <c r="D243" s="3"/>
      <c r="E243" s="9"/>
      <c r="F243" s="3"/>
    </row>
    <row r="244" spans="2:6" ht="15">
      <c r="B244" s="3"/>
      <c r="C244" s="3"/>
      <c r="D244" s="3"/>
      <c r="E244" s="9"/>
      <c r="F244" s="3"/>
    </row>
    <row r="245" spans="2:6" ht="15">
      <c r="B245" s="3"/>
      <c r="C245" s="3"/>
      <c r="D245" s="3"/>
      <c r="E245" s="9"/>
      <c r="F245" s="3"/>
    </row>
    <row r="246" spans="2:6" ht="15">
      <c r="B246" s="3"/>
      <c r="C246" s="3"/>
      <c r="D246" s="3"/>
      <c r="E246" s="9"/>
      <c r="F246" s="3"/>
    </row>
    <row r="247" spans="2:6" ht="15">
      <c r="B247" s="3"/>
      <c r="C247" s="3"/>
      <c r="D247" s="3"/>
      <c r="E247" s="9"/>
      <c r="F247" s="3"/>
    </row>
    <row r="248" spans="2:6" ht="15">
      <c r="B248" s="3"/>
      <c r="C248" s="3"/>
      <c r="D248" s="3"/>
      <c r="E248" s="9"/>
      <c r="F248" s="3"/>
    </row>
    <row r="249" spans="2:6" ht="15">
      <c r="B249" s="3"/>
      <c r="C249" s="3"/>
      <c r="D249" s="3"/>
      <c r="E249" s="9"/>
      <c r="F249" s="3"/>
    </row>
    <row r="250" spans="2:6" ht="15">
      <c r="B250" s="3"/>
      <c r="C250" s="3"/>
      <c r="D250" s="3"/>
      <c r="E250" s="9"/>
      <c r="F250" s="3"/>
    </row>
    <row r="251" spans="2:6" ht="15">
      <c r="B251" s="3"/>
      <c r="C251" s="3"/>
      <c r="D251" s="3"/>
      <c r="E251" s="9"/>
      <c r="F251" s="3"/>
    </row>
    <row r="252" spans="2:6" ht="15">
      <c r="B252" s="3"/>
      <c r="C252" s="3"/>
      <c r="D252" s="3"/>
      <c r="E252" s="9"/>
      <c r="F252" s="3"/>
    </row>
    <row r="253" spans="2:6" ht="15">
      <c r="B253" s="3"/>
      <c r="C253" s="3"/>
      <c r="D253" s="3"/>
      <c r="E253" s="9"/>
      <c r="F253" s="3"/>
    </row>
    <row r="254" spans="2:6" ht="15">
      <c r="B254" s="3"/>
      <c r="C254" s="3"/>
      <c r="D254" s="3"/>
      <c r="E254" s="9"/>
      <c r="F254" s="3"/>
    </row>
    <row r="255" spans="2:6" ht="15">
      <c r="B255" s="3"/>
      <c r="C255" s="3"/>
      <c r="D255" s="3"/>
      <c r="E255" s="9"/>
      <c r="F255" s="3"/>
    </row>
    <row r="256" spans="2:6" ht="15">
      <c r="B256" s="3"/>
      <c r="C256" s="3"/>
      <c r="D256" s="3"/>
      <c r="E256" s="9"/>
      <c r="F256" s="3"/>
    </row>
    <row r="257" spans="2:6" ht="15">
      <c r="B257" s="3"/>
      <c r="C257" s="3"/>
      <c r="D257" s="3"/>
      <c r="E257" s="9"/>
      <c r="F257" s="3"/>
    </row>
    <row r="258" spans="2:6" ht="15">
      <c r="B258" s="3"/>
      <c r="C258" s="3"/>
      <c r="D258" s="3"/>
      <c r="E258" s="9"/>
      <c r="F258" s="3"/>
    </row>
    <row r="259" spans="2:6" ht="15">
      <c r="B259" s="3"/>
      <c r="C259" s="3"/>
      <c r="D259" s="3"/>
      <c r="E259" s="9"/>
      <c r="F259" s="3"/>
    </row>
    <row r="260" spans="2:6" ht="15">
      <c r="B260" s="3"/>
      <c r="C260" s="3"/>
      <c r="D260" s="3"/>
      <c r="E260" s="9"/>
      <c r="F260" s="3"/>
    </row>
    <row r="261" spans="2:6" ht="15">
      <c r="B261" s="3"/>
      <c r="C261" s="3"/>
      <c r="D261" s="3"/>
      <c r="E261" s="9"/>
      <c r="F261" s="3"/>
    </row>
    <row r="262" spans="2:6" ht="15">
      <c r="B262" s="3"/>
      <c r="C262" s="3"/>
      <c r="D262" s="3"/>
      <c r="E262" s="9"/>
      <c r="F262" s="3"/>
    </row>
    <row r="263" spans="2:6" ht="15">
      <c r="B263" s="3"/>
      <c r="C263" s="3"/>
      <c r="D263" s="3"/>
      <c r="E263" s="9"/>
      <c r="F263" s="3"/>
    </row>
    <row r="264" spans="2:6" ht="15">
      <c r="B264" s="3"/>
      <c r="C264" s="3"/>
      <c r="D264" s="3"/>
      <c r="E264" s="9"/>
      <c r="F264" s="3"/>
    </row>
    <row r="265" spans="2:6" ht="15">
      <c r="B265" s="3"/>
      <c r="C265" s="3"/>
      <c r="D265" s="3"/>
      <c r="E265" s="9"/>
      <c r="F265" s="3"/>
    </row>
    <row r="266" spans="2:6" ht="15">
      <c r="B266" s="3"/>
      <c r="C266" s="3"/>
      <c r="D266" s="3"/>
      <c r="E266" s="9"/>
      <c r="F266" s="3"/>
    </row>
    <row r="267" spans="2:6" ht="15">
      <c r="B267" s="3"/>
      <c r="C267" s="3"/>
      <c r="D267" s="3"/>
      <c r="E267" s="9"/>
      <c r="F267" s="3"/>
    </row>
    <row r="268" spans="2:6" ht="15">
      <c r="B268" s="3"/>
      <c r="C268" s="3"/>
      <c r="D268" s="3"/>
      <c r="E268" s="9"/>
      <c r="F268" s="3"/>
    </row>
    <row r="269" spans="2:6" ht="15">
      <c r="B269" s="3"/>
      <c r="C269" s="3"/>
      <c r="D269" s="3"/>
      <c r="E269" s="9"/>
      <c r="F269" s="3"/>
    </row>
    <row r="270" spans="2:6" ht="15">
      <c r="B270" s="3"/>
      <c r="C270" s="3"/>
      <c r="D270" s="3"/>
      <c r="E270" s="9"/>
      <c r="F270" s="3"/>
    </row>
    <row r="271" spans="2:6" ht="15">
      <c r="B271" s="3"/>
      <c r="C271" s="3"/>
      <c r="D271" s="3"/>
      <c r="E271" s="9"/>
      <c r="F271" s="3"/>
    </row>
    <row r="272" spans="2:6" ht="15">
      <c r="B272" s="3"/>
      <c r="C272" s="3"/>
      <c r="D272" s="3"/>
      <c r="E272" s="9"/>
      <c r="F272" s="3"/>
    </row>
    <row r="273" spans="2:6" ht="15">
      <c r="B273" s="3"/>
      <c r="C273" s="3"/>
      <c r="D273" s="3"/>
      <c r="E273" s="9"/>
      <c r="F273" s="3"/>
    </row>
    <row r="274" spans="2:6" ht="15">
      <c r="B274" s="3"/>
      <c r="C274" s="3"/>
      <c r="D274" s="3"/>
      <c r="E274" s="9"/>
      <c r="F274" s="3"/>
    </row>
  </sheetData>
  <sheetProtection/>
  <mergeCells count="4">
    <mergeCell ref="A5:E5"/>
    <mergeCell ref="B2:E2"/>
    <mergeCell ref="B3:E3"/>
    <mergeCell ref="D1:E1"/>
  </mergeCells>
  <printOptions/>
  <pageMargins left="0.69" right="0.2" top="0.24" bottom="0.16" header="0.16" footer="0.1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Мелихова</dc:creator>
  <cp:keywords/>
  <dc:description/>
  <cp:lastModifiedBy>Дума</cp:lastModifiedBy>
  <cp:lastPrinted>2014-12-17T05:21:11Z</cp:lastPrinted>
  <dcterms:created xsi:type="dcterms:W3CDTF">2013-10-25T01:45:08Z</dcterms:created>
  <dcterms:modified xsi:type="dcterms:W3CDTF">2014-12-18T09:01:53Z</dcterms:modified>
  <cp:category/>
  <cp:version/>
  <cp:contentType/>
  <cp:contentStatus/>
</cp:coreProperties>
</file>