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270" windowHeight="8700" activeTab="0"/>
  </bookViews>
  <sheets>
    <sheet name="Пр. 6 (межбюд. трансф. 2013 г.)" sheetId="1" r:id="rId1"/>
  </sheets>
  <definedNames>
    <definedName name="_xlnm.Print_Area" localSheetId="0">'Пр. 6 (межбюд. трансф. 2013 г.)'!$A$1:$Q$33</definedName>
  </definedNames>
  <calcPr fullCalcOnLoad="1"/>
</workbook>
</file>

<file path=xl/sharedStrings.xml><?xml version="1.0" encoding="utf-8"?>
<sst xmlns="http://schemas.openxmlformats.org/spreadsheetml/2006/main" count="68" uniqueCount="66">
  <si>
    <t>Белоноговский</t>
  </si>
  <si>
    <t>Большеберезовский</t>
  </si>
  <si>
    <t>Верхневский</t>
  </si>
  <si>
    <t xml:space="preserve">Долговский </t>
  </si>
  <si>
    <t>Жуковский</t>
  </si>
  <si>
    <t>Закомалдинский</t>
  </si>
  <si>
    <t>Закоуловский</t>
  </si>
  <si>
    <t>Каминский</t>
  </si>
  <si>
    <t>Камаганский</t>
  </si>
  <si>
    <t xml:space="preserve">Камышинский </t>
  </si>
  <si>
    <t>Костылевский</t>
  </si>
  <si>
    <t>Косулинский</t>
  </si>
  <si>
    <t>Масловский</t>
  </si>
  <si>
    <t>Нижневский</t>
  </si>
  <si>
    <t>Обанинский</t>
  </si>
  <si>
    <t>Пушкинский</t>
  </si>
  <si>
    <t>Пепелинский</t>
  </si>
  <si>
    <t>Советский</t>
  </si>
  <si>
    <t>Песьянский</t>
  </si>
  <si>
    <t>Угловской</t>
  </si>
  <si>
    <t>город Куртамыш</t>
  </si>
  <si>
    <t>Всего</t>
  </si>
  <si>
    <t>№ 
п/п</t>
  </si>
  <si>
    <t>Муниципальные 
образования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</si>
  <si>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</si>
  <si>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</si>
  <si>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</si>
  <si>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</si>
  <si>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</si>
  <si>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</si>
  <si>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</si>
  <si>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</si>
  <si>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</si>
  <si>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</si>
  <si>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</si>
  <si>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</si>
  <si>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</si>
  <si>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</si>
  <si>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</si>
  <si>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</si>
  <si>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</si>
  <si>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</si>
  <si>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</si>
  <si>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</si>
  <si>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</si>
  <si>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Дотации, 
всего</t>
  </si>
  <si>
    <t>в том числе:</t>
  </si>
  <si>
    <t>Субвенции, 
всего</t>
  </si>
  <si>
    <t>Субсидии, всего</t>
  </si>
  <si>
    <t>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</si>
  <si>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Размеры межбюджетных трансфертов, выделяемых бюджетам поселений из районного бюджета на 2013 год</t>
  </si>
  <si>
    <t>на проведение капитального ремонта многоквартирных домов за счет средств районного бюджета</t>
  </si>
  <si>
    <t>в том числе</t>
  </si>
  <si>
    <t>"О внесении изменений в решение Куртамышской районной Думы от  29.11.2012 г.  
№ 49 "О районном бюджете на 2013 год и на плановый период 2014 и 2015 годов»</t>
  </si>
  <si>
    <t xml:space="preserve">
на поддержку мер по обеспе-чению сбалан-сированности бюджетов поселений</t>
  </si>
  <si>
    <t xml:space="preserve">
на выравни-вание уровня бюджетной обеспечен-ности поселений</t>
  </si>
  <si>
    <t>Иные 
межбюд-жетные трансферты</t>
  </si>
  <si>
    <t xml:space="preserve">
на государ-ственную регистрацию актов граждан-ского 
состояния
</t>
  </si>
  <si>
    <t>Всего 
межбюджет-ных 
трансфертов 
на 2013 год</t>
  </si>
  <si>
    <t xml:space="preserve">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самоуправ-ления поселений полномочий Российской Федерации по первичному воинскому учету на территориях, где отсутствуют военные комиссариаты
</t>
  </si>
  <si>
    <t>на обеспечение мероприятий по капитальному ремонту многоквартир-ных домов за счет средств, поступивших от государствен-ной корпорации "Фонд содействия реформированию жилищно-коммунального хозяйства</t>
  </si>
  <si>
    <t>на обеспечение мероприятий по капитальному ремонту многоквартир-ных домов за счет средств областного бюджета</t>
  </si>
  <si>
    <t>Субсидии бюджетам муниципальных районов, городских округов Курганской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</si>
  <si>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Приложение № 6</t>
  </si>
  <si>
    <t>Субсидии на дорожную деятельность и на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</si>
  <si>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к решению Куртамышской районной Думы от 20 июня 2013 года  № 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</si>
</sst>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164" fontId="2" fillId="24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64" fontId="24" fillId="24" borderId="10" xfId="0" applyNumberFormat="1" applyFont="1" applyFill="1" applyBorder="1" applyAlignment="1">
      <alignment horizontal="center"/>
    </xf>
    <xf numFmtId="164" fontId="23" fillId="24" borderId="10" xfId="0" applyNumberFormat="1" applyFont="1" applyFill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center"/>
    </xf>
    <xf numFmtId="164" fontId="24" fillId="24" borderId="11" xfId="0" applyNumberFormat="1" applyFont="1" applyFill="1" applyBorder="1" applyAlignment="1">
      <alignment horizontal="center"/>
    </xf>
    <xf numFmtId="164" fontId="23" fillId="24" borderId="11" xfId="0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164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164" fontId="24" fillId="0" borderId="11" xfId="0" applyNumberFormat="1" applyFont="1" applyBorder="1" applyAlignment="1">
      <alignment vertical="center"/>
    </xf>
    <xf numFmtId="164" fontId="24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23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37"/>
  <sheetViews>
    <sheetView tabSelected="1" view="pageBreakPreview" zoomScale="75" zoomScaleSheetLayoutView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" sqref="L2:Q2"/>
    </sheetView>
  </sheetViews>
  <sheetFormatPr defaultColWidth="9.00390625" defaultRowHeight="12.75"/>
  <cols>
    <col min="1" max="1" width="3.875" style="7" customWidth="1"/>
    <col min="2" max="2" width="16.625" style="0" customWidth="1"/>
    <col min="3" max="3" width="11.75390625" style="12" customWidth="1"/>
    <col min="4" max="4" width="9.25390625" style="0" customWidth="1"/>
    <col min="5" max="5" width="11.125" style="0" customWidth="1"/>
    <col min="6" max="6" width="11.625" style="0" customWidth="1"/>
    <col min="7" max="7" width="9.25390625" style="0" customWidth="1"/>
    <col min="8" max="8" width="11.375" style="0" customWidth="1"/>
    <col min="9" max="11" width="11.00390625" style="0" customWidth="1"/>
    <col min="12" max="12" width="11.25390625" style="0" customWidth="1"/>
    <col min="13" max="13" width="9.75390625" style="0" customWidth="1"/>
    <col min="14" max="14" width="13.625" style="0" customWidth="1"/>
    <col min="15" max="15" width="10.25390625" style="0" customWidth="1"/>
    <col min="16" max="16" width="17.625" style="0" customWidth="1"/>
    <col min="17" max="17" width="10.875" style="0" customWidth="1"/>
  </cols>
  <sheetData>
    <row r="1" spans="12:17" ht="12.75">
      <c r="L1" s="19"/>
      <c r="M1" s="18"/>
      <c r="N1" s="18"/>
      <c r="O1" s="18"/>
      <c r="P1" s="56" t="s">
        <v>63</v>
      </c>
      <c r="Q1" s="56"/>
    </row>
    <row r="2" spans="12:17" ht="12.75">
      <c r="L2" s="56" t="s">
        <v>65</v>
      </c>
      <c r="M2" s="56"/>
      <c r="N2" s="56"/>
      <c r="O2" s="56"/>
      <c r="P2" s="56"/>
      <c r="Q2" s="56"/>
    </row>
    <row r="3" spans="11:17" ht="24.75" customHeight="1">
      <c r="K3" s="79" t="s">
        <v>53</v>
      </c>
      <c r="L3" s="79"/>
      <c r="M3" s="79"/>
      <c r="N3" s="79"/>
      <c r="O3" s="79"/>
      <c r="P3" s="79"/>
      <c r="Q3" s="79"/>
    </row>
    <row r="4" spans="15:17" ht="11.25" customHeight="1">
      <c r="O4" s="64"/>
      <c r="P4" s="64"/>
      <c r="Q4" s="18"/>
    </row>
    <row r="5" spans="2:17" ht="17.25" customHeight="1">
      <c r="B5" s="81" t="s">
        <v>50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3:17" ht="14.25" customHeight="1">
      <c r="M6" s="1"/>
      <c r="N6" s="1"/>
      <c r="O6" s="1"/>
      <c r="P6" s="1"/>
      <c r="Q6" s="1"/>
    </row>
    <row r="7" spans="1:17" s="2" customFormat="1" ht="10.5" customHeight="1">
      <c r="A7" s="63" t="s">
        <v>22</v>
      </c>
      <c r="B7" s="63" t="s">
        <v>23</v>
      </c>
      <c r="C7" s="63" t="s">
        <v>58</v>
      </c>
      <c r="D7" s="74" t="s">
        <v>46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10"/>
    </row>
    <row r="8" spans="1:17" s="2" customFormat="1" ht="14.25" customHeight="1">
      <c r="A8" s="63"/>
      <c r="B8" s="63"/>
      <c r="C8" s="63"/>
      <c r="D8" s="71" t="s">
        <v>45</v>
      </c>
      <c r="E8" s="77" t="s">
        <v>46</v>
      </c>
      <c r="F8" s="66"/>
      <c r="G8" s="71" t="s">
        <v>48</v>
      </c>
      <c r="H8" s="77" t="s">
        <v>52</v>
      </c>
      <c r="I8" s="65"/>
      <c r="J8" s="65"/>
      <c r="K8" s="65"/>
      <c r="L8" s="66"/>
      <c r="M8" s="57" t="s">
        <v>47</v>
      </c>
      <c r="N8" s="65" t="s">
        <v>52</v>
      </c>
      <c r="O8" s="65"/>
      <c r="P8" s="66"/>
      <c r="Q8" s="63" t="s">
        <v>56</v>
      </c>
    </row>
    <row r="9" spans="1:17" s="3" customFormat="1" ht="28.5" customHeight="1">
      <c r="A9" s="69"/>
      <c r="B9" s="69"/>
      <c r="C9" s="69"/>
      <c r="D9" s="72"/>
      <c r="E9" s="60" t="s">
        <v>55</v>
      </c>
      <c r="F9" s="82" t="s">
        <v>54</v>
      </c>
      <c r="G9" s="72"/>
      <c r="H9" s="78" t="s">
        <v>64</v>
      </c>
      <c r="I9" s="78" t="s">
        <v>62</v>
      </c>
      <c r="J9" s="78" t="s">
        <v>60</v>
      </c>
      <c r="K9" s="78" t="s">
        <v>61</v>
      </c>
      <c r="L9" s="78" t="s">
        <v>51</v>
      </c>
      <c r="M9" s="58"/>
      <c r="N9" s="67" t="s">
        <v>49</v>
      </c>
      <c r="O9" s="60" t="s">
        <v>57</v>
      </c>
      <c r="P9" s="61" t="s">
        <v>59</v>
      </c>
      <c r="Q9" s="63"/>
    </row>
    <row r="10" spans="1:17" s="3" customFormat="1" ht="226.5" customHeight="1">
      <c r="A10" s="69"/>
      <c r="B10" s="69"/>
      <c r="C10" s="69"/>
      <c r="D10" s="73"/>
      <c r="E10" s="70"/>
      <c r="F10" s="82"/>
      <c r="G10" s="73"/>
      <c r="H10" s="68"/>
      <c r="I10" s="68"/>
      <c r="J10" s="68"/>
      <c r="K10" s="68"/>
      <c r="L10" s="68"/>
      <c r="M10" s="59"/>
      <c r="N10" s="68"/>
      <c r="O10" s="60"/>
      <c r="P10" s="62"/>
      <c r="Q10" s="63"/>
    </row>
    <row r="11" spans="1:17" s="6" customFormat="1" ht="10.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3">
        <v>6</v>
      </c>
      <c r="G11" s="13">
        <v>7</v>
      </c>
      <c r="H11" s="13">
        <v>8</v>
      </c>
      <c r="I11" s="13">
        <v>9</v>
      </c>
      <c r="J11" s="13"/>
      <c r="K11" s="13"/>
      <c r="L11" s="13">
        <v>10</v>
      </c>
      <c r="M11" s="13">
        <v>11</v>
      </c>
      <c r="N11" s="10">
        <v>12</v>
      </c>
      <c r="O11" s="10">
        <v>13</v>
      </c>
      <c r="P11" s="10">
        <v>14</v>
      </c>
      <c r="Q11" s="10">
        <v>15</v>
      </c>
    </row>
    <row r="12" spans="1:17" ht="15" customHeight="1">
      <c r="A12" s="5" t="s">
        <v>24</v>
      </c>
      <c r="B12" s="4" t="s">
        <v>0</v>
      </c>
      <c r="C12" s="11">
        <f>D12+G12+M12+Q12</f>
        <v>2058.8</v>
      </c>
      <c r="D12" s="11">
        <f>E12+F12</f>
        <v>2025</v>
      </c>
      <c r="E12" s="37">
        <v>575</v>
      </c>
      <c r="F12" s="16">
        <v>1450</v>
      </c>
      <c r="G12" s="16"/>
      <c r="H12" s="16"/>
      <c r="I12" s="16"/>
      <c r="J12" s="16"/>
      <c r="K12" s="16"/>
      <c r="L12" s="16"/>
      <c r="M12" s="15">
        <f>N12+O12+P12</f>
        <v>33.8</v>
      </c>
      <c r="N12" s="16">
        <v>1.2</v>
      </c>
      <c r="O12" s="16">
        <v>0.8</v>
      </c>
      <c r="P12" s="5">
        <v>31.8</v>
      </c>
      <c r="Q12" s="38"/>
    </row>
    <row r="13" spans="1:17" ht="15.75" customHeight="1">
      <c r="A13" s="5" t="s">
        <v>25</v>
      </c>
      <c r="B13" s="4" t="s">
        <v>1</v>
      </c>
      <c r="C13" s="11">
        <f aca="true" t="shared" si="0" ref="C13:C32">D13+G13+M13+Q13</f>
        <v>1628.6</v>
      </c>
      <c r="D13" s="11">
        <f aca="true" t="shared" si="1" ref="D13:D32">E13+F13</f>
        <v>1591</v>
      </c>
      <c r="E13" s="37">
        <v>419</v>
      </c>
      <c r="F13" s="16">
        <v>1172</v>
      </c>
      <c r="G13" s="16"/>
      <c r="H13" s="16"/>
      <c r="I13" s="16"/>
      <c r="J13" s="16"/>
      <c r="K13" s="16"/>
      <c r="L13" s="16"/>
      <c r="M13" s="15">
        <f aca="true" t="shared" si="2" ref="M13:M33">N13+O13+P13</f>
        <v>37.6</v>
      </c>
      <c r="N13" s="16">
        <v>1.9</v>
      </c>
      <c r="O13" s="16">
        <v>0.8</v>
      </c>
      <c r="P13" s="5">
        <v>34.9</v>
      </c>
      <c r="Q13" s="38"/>
    </row>
    <row r="14" spans="1:17" ht="15.75" customHeight="1">
      <c r="A14" s="5" t="s">
        <v>26</v>
      </c>
      <c r="B14" s="4" t="s">
        <v>2</v>
      </c>
      <c r="C14" s="39">
        <f t="shared" si="0"/>
        <v>1165.3</v>
      </c>
      <c r="D14" s="39">
        <f t="shared" si="1"/>
        <v>1106</v>
      </c>
      <c r="E14" s="40">
        <v>0</v>
      </c>
      <c r="F14" s="41">
        <v>1106</v>
      </c>
      <c r="G14" s="41"/>
      <c r="H14" s="41"/>
      <c r="I14" s="41"/>
      <c r="J14" s="41"/>
      <c r="K14" s="41"/>
      <c r="L14" s="41"/>
      <c r="M14" s="42">
        <f t="shared" si="2"/>
        <v>59.3</v>
      </c>
      <c r="N14" s="41">
        <v>0.9</v>
      </c>
      <c r="O14" s="41">
        <v>1.5</v>
      </c>
      <c r="P14" s="43">
        <v>56.9</v>
      </c>
      <c r="Q14" s="44"/>
    </row>
    <row r="15" spans="1:17" ht="15.75" customHeight="1">
      <c r="A15" s="5" t="s">
        <v>27</v>
      </c>
      <c r="B15" s="4" t="s">
        <v>3</v>
      </c>
      <c r="C15" s="39">
        <f t="shared" si="0"/>
        <v>1763.4</v>
      </c>
      <c r="D15" s="39">
        <f t="shared" si="1"/>
        <v>1728.2</v>
      </c>
      <c r="E15" s="40">
        <v>162</v>
      </c>
      <c r="F15" s="41">
        <v>1566.2</v>
      </c>
      <c r="G15" s="41"/>
      <c r="H15" s="41"/>
      <c r="I15" s="41"/>
      <c r="J15" s="41"/>
      <c r="K15" s="41"/>
      <c r="L15" s="41"/>
      <c r="M15" s="42">
        <f t="shared" si="2"/>
        <v>35.199999999999996</v>
      </c>
      <c r="N15" s="41">
        <v>1.1</v>
      </c>
      <c r="O15" s="41">
        <v>0.8</v>
      </c>
      <c r="P15" s="43">
        <v>33.3</v>
      </c>
      <c r="Q15" s="44"/>
    </row>
    <row r="16" spans="1:17" ht="15.75" customHeight="1">
      <c r="A16" s="5" t="s">
        <v>28</v>
      </c>
      <c r="B16" s="4" t="s">
        <v>4</v>
      </c>
      <c r="C16" s="39">
        <f t="shared" si="0"/>
        <v>3604.4999999999995</v>
      </c>
      <c r="D16" s="39">
        <f t="shared" si="1"/>
        <v>1698.6</v>
      </c>
      <c r="E16" s="40">
        <v>876</v>
      </c>
      <c r="F16" s="41">
        <v>822.6</v>
      </c>
      <c r="G16" s="42">
        <f>H16+I16+J16+K16+L16</f>
        <v>1872.3</v>
      </c>
      <c r="H16" s="41">
        <v>1872.3</v>
      </c>
      <c r="I16" s="41"/>
      <c r="J16" s="41"/>
      <c r="K16" s="41"/>
      <c r="L16" s="41"/>
      <c r="M16" s="42">
        <f t="shared" si="2"/>
        <v>33.6</v>
      </c>
      <c r="N16" s="41">
        <v>1.3</v>
      </c>
      <c r="O16" s="41">
        <v>0.8</v>
      </c>
      <c r="P16" s="43">
        <v>31.5</v>
      </c>
      <c r="Q16" s="44"/>
    </row>
    <row r="17" spans="1:17" ht="15.75" customHeight="1">
      <c r="A17" s="5" t="s">
        <v>29</v>
      </c>
      <c r="B17" s="4" t="s">
        <v>5</v>
      </c>
      <c r="C17" s="39">
        <f t="shared" si="0"/>
        <v>1343.3</v>
      </c>
      <c r="D17" s="39">
        <f t="shared" si="1"/>
        <v>1308</v>
      </c>
      <c r="E17" s="40">
        <v>0</v>
      </c>
      <c r="F17" s="41">
        <v>1308</v>
      </c>
      <c r="G17" s="41"/>
      <c r="H17" s="41"/>
      <c r="I17" s="41"/>
      <c r="J17" s="41"/>
      <c r="K17" s="41"/>
      <c r="L17" s="41"/>
      <c r="M17" s="42">
        <f t="shared" si="2"/>
        <v>35.3</v>
      </c>
      <c r="N17" s="41">
        <v>1.1</v>
      </c>
      <c r="O17" s="41">
        <v>0.8</v>
      </c>
      <c r="P17" s="43">
        <v>33.4</v>
      </c>
      <c r="Q17" s="44"/>
    </row>
    <row r="18" spans="1:17" ht="15.75" customHeight="1">
      <c r="A18" s="5" t="s">
        <v>30</v>
      </c>
      <c r="B18" s="4" t="s">
        <v>6</v>
      </c>
      <c r="C18" s="39">
        <f t="shared" si="0"/>
        <v>1661.2</v>
      </c>
      <c r="D18" s="39">
        <f t="shared" si="1"/>
        <v>1626.9</v>
      </c>
      <c r="E18" s="40">
        <v>1070</v>
      </c>
      <c r="F18" s="41">
        <v>556.9</v>
      </c>
      <c r="G18" s="41"/>
      <c r="H18" s="41"/>
      <c r="I18" s="41"/>
      <c r="J18" s="41"/>
      <c r="K18" s="41"/>
      <c r="L18" s="41"/>
      <c r="M18" s="42">
        <f t="shared" si="2"/>
        <v>34.3</v>
      </c>
      <c r="N18" s="41">
        <v>2.1</v>
      </c>
      <c r="O18" s="41">
        <v>0.8</v>
      </c>
      <c r="P18" s="43">
        <v>31.4</v>
      </c>
      <c r="Q18" s="44"/>
    </row>
    <row r="19" spans="1:17" ht="15" customHeight="1">
      <c r="A19" s="5" t="s">
        <v>31</v>
      </c>
      <c r="B19" s="4" t="s">
        <v>7</v>
      </c>
      <c r="C19" s="39">
        <f t="shared" si="0"/>
        <v>1773.8</v>
      </c>
      <c r="D19" s="39">
        <f t="shared" si="1"/>
        <v>1739.1</v>
      </c>
      <c r="E19" s="40">
        <v>958</v>
      </c>
      <c r="F19" s="41">
        <v>781.1</v>
      </c>
      <c r="G19" s="41"/>
      <c r="H19" s="41"/>
      <c r="I19" s="41"/>
      <c r="J19" s="41"/>
      <c r="K19" s="41"/>
      <c r="L19" s="41"/>
      <c r="M19" s="42">
        <f t="shared" si="2"/>
        <v>34.7</v>
      </c>
      <c r="N19" s="41">
        <v>1.3</v>
      </c>
      <c r="O19" s="41">
        <v>0.8</v>
      </c>
      <c r="P19" s="43">
        <v>32.6</v>
      </c>
      <c r="Q19" s="44"/>
    </row>
    <row r="20" spans="1:17" ht="15" customHeight="1">
      <c r="A20" s="5" t="s">
        <v>32</v>
      </c>
      <c r="B20" s="4" t="s">
        <v>8</v>
      </c>
      <c r="C20" s="39">
        <f t="shared" si="0"/>
        <v>2522.3</v>
      </c>
      <c r="D20" s="39">
        <f t="shared" si="1"/>
        <v>2403.4</v>
      </c>
      <c r="E20" s="40">
        <v>0</v>
      </c>
      <c r="F20" s="41">
        <v>2403.4</v>
      </c>
      <c r="G20" s="41"/>
      <c r="H20" s="41"/>
      <c r="I20" s="41"/>
      <c r="J20" s="41"/>
      <c r="K20" s="41"/>
      <c r="L20" s="41"/>
      <c r="M20" s="42">
        <f t="shared" si="2"/>
        <v>67.9</v>
      </c>
      <c r="N20" s="41">
        <v>1.7</v>
      </c>
      <c r="O20" s="41">
        <v>1.5</v>
      </c>
      <c r="P20" s="43">
        <v>64.7</v>
      </c>
      <c r="Q20" s="44">
        <v>51</v>
      </c>
    </row>
    <row r="21" spans="1:17" ht="15" customHeight="1">
      <c r="A21" s="5" t="s">
        <v>33</v>
      </c>
      <c r="B21" s="4" t="s">
        <v>9</v>
      </c>
      <c r="C21" s="39">
        <f t="shared" si="0"/>
        <v>1322.5</v>
      </c>
      <c r="D21" s="39">
        <f t="shared" si="1"/>
        <v>1288.3</v>
      </c>
      <c r="E21" s="40">
        <v>417</v>
      </c>
      <c r="F21" s="41">
        <v>871.3</v>
      </c>
      <c r="G21" s="41"/>
      <c r="H21" s="41"/>
      <c r="I21" s="41"/>
      <c r="J21" s="41"/>
      <c r="K21" s="41"/>
      <c r="L21" s="41"/>
      <c r="M21" s="42">
        <f t="shared" si="2"/>
        <v>34.199999999999996</v>
      </c>
      <c r="N21" s="41">
        <v>0.5</v>
      </c>
      <c r="O21" s="41">
        <v>0.8</v>
      </c>
      <c r="P21" s="43">
        <v>32.9</v>
      </c>
      <c r="Q21" s="44"/>
    </row>
    <row r="22" spans="1:17" ht="15.75" customHeight="1">
      <c r="A22" s="5" t="s">
        <v>34</v>
      </c>
      <c r="B22" s="4" t="s">
        <v>10</v>
      </c>
      <c r="C22" s="39">
        <f t="shared" si="0"/>
        <v>3625.3</v>
      </c>
      <c r="D22" s="39">
        <f t="shared" si="1"/>
        <v>3566.4</v>
      </c>
      <c r="E22" s="40">
        <v>1633</v>
      </c>
      <c r="F22" s="41">
        <v>1933.4</v>
      </c>
      <c r="G22" s="41"/>
      <c r="H22" s="41"/>
      <c r="I22" s="41"/>
      <c r="J22" s="41"/>
      <c r="K22" s="41"/>
      <c r="L22" s="41"/>
      <c r="M22" s="42">
        <f t="shared" si="2"/>
        <v>58.9</v>
      </c>
      <c r="N22" s="41">
        <v>0.9</v>
      </c>
      <c r="O22" s="41">
        <v>1.5</v>
      </c>
      <c r="P22" s="43">
        <v>56.5</v>
      </c>
      <c r="Q22" s="44"/>
    </row>
    <row r="23" spans="1:17" ht="15.75" customHeight="1">
      <c r="A23" s="5" t="s">
        <v>35</v>
      </c>
      <c r="B23" s="4" t="s">
        <v>11</v>
      </c>
      <c r="C23" s="39">
        <f t="shared" si="0"/>
        <v>1674.7</v>
      </c>
      <c r="D23" s="39">
        <f t="shared" si="1"/>
        <v>1637.7</v>
      </c>
      <c r="E23" s="40">
        <v>229</v>
      </c>
      <c r="F23" s="41">
        <v>1408.7</v>
      </c>
      <c r="G23" s="41"/>
      <c r="H23" s="41"/>
      <c r="I23" s="41"/>
      <c r="J23" s="41"/>
      <c r="K23" s="41"/>
      <c r="L23" s="41"/>
      <c r="M23" s="42">
        <f t="shared" si="2"/>
        <v>37</v>
      </c>
      <c r="N23" s="41">
        <v>1.7</v>
      </c>
      <c r="O23" s="41">
        <v>0.8</v>
      </c>
      <c r="P23" s="43">
        <v>34.5</v>
      </c>
      <c r="Q23" s="44"/>
    </row>
    <row r="24" spans="1:17" ht="15.75" customHeight="1">
      <c r="A24" s="5" t="s">
        <v>36</v>
      </c>
      <c r="B24" s="4" t="s">
        <v>12</v>
      </c>
      <c r="C24" s="39">
        <f t="shared" si="0"/>
        <v>1260.9</v>
      </c>
      <c r="D24" s="39">
        <f t="shared" si="1"/>
        <v>1130.6</v>
      </c>
      <c r="E24" s="40">
        <v>828</v>
      </c>
      <c r="F24" s="41">
        <v>302.6</v>
      </c>
      <c r="G24" s="41"/>
      <c r="H24" s="41"/>
      <c r="I24" s="41"/>
      <c r="J24" s="41"/>
      <c r="K24" s="41"/>
      <c r="L24" s="41"/>
      <c r="M24" s="42">
        <f t="shared" si="2"/>
        <v>30.400000000000002</v>
      </c>
      <c r="N24" s="41"/>
      <c r="O24" s="41">
        <v>0.8</v>
      </c>
      <c r="P24" s="43">
        <v>29.6</v>
      </c>
      <c r="Q24" s="44">
        <v>99.9</v>
      </c>
    </row>
    <row r="25" spans="1:17" ht="15.75" customHeight="1">
      <c r="A25" s="5" t="s">
        <v>37</v>
      </c>
      <c r="B25" s="4" t="s">
        <v>13</v>
      </c>
      <c r="C25" s="39">
        <f t="shared" si="0"/>
        <v>5243.6</v>
      </c>
      <c r="D25" s="39">
        <f t="shared" si="1"/>
        <v>4887</v>
      </c>
      <c r="E25" s="40">
        <v>2177</v>
      </c>
      <c r="F25" s="41">
        <v>2710</v>
      </c>
      <c r="G25" s="42">
        <f>H25+I25+J25+K25+L25</f>
        <v>100</v>
      </c>
      <c r="H25" s="41">
        <v>100</v>
      </c>
      <c r="I25" s="41"/>
      <c r="J25" s="41"/>
      <c r="K25" s="41"/>
      <c r="L25" s="41"/>
      <c r="M25" s="42">
        <f t="shared" si="2"/>
        <v>248</v>
      </c>
      <c r="N25" s="41">
        <v>10.1</v>
      </c>
      <c r="O25" s="41">
        <v>2.3</v>
      </c>
      <c r="P25" s="43">
        <v>235.6</v>
      </c>
      <c r="Q25" s="44">
        <v>8.6</v>
      </c>
    </row>
    <row r="26" spans="1:17" ht="15" customHeight="1">
      <c r="A26" s="5" t="s">
        <v>38</v>
      </c>
      <c r="B26" s="4" t="s">
        <v>14</v>
      </c>
      <c r="C26" s="39">
        <f t="shared" si="0"/>
        <v>1940.2</v>
      </c>
      <c r="D26" s="39">
        <f t="shared" si="1"/>
        <v>1873</v>
      </c>
      <c r="E26" s="40">
        <v>1478</v>
      </c>
      <c r="F26" s="41">
        <v>395</v>
      </c>
      <c r="G26" s="41"/>
      <c r="H26" s="41"/>
      <c r="I26" s="41"/>
      <c r="J26" s="41"/>
      <c r="K26" s="41"/>
      <c r="L26" s="41"/>
      <c r="M26" s="42">
        <f t="shared" si="2"/>
        <v>56.7</v>
      </c>
      <c r="N26" s="41">
        <v>23.5</v>
      </c>
      <c r="O26" s="41">
        <v>0.8</v>
      </c>
      <c r="P26" s="43">
        <v>32.4</v>
      </c>
      <c r="Q26" s="44">
        <v>10.5</v>
      </c>
    </row>
    <row r="27" spans="1:17" ht="15.75" customHeight="1">
      <c r="A27" s="5" t="s">
        <v>39</v>
      </c>
      <c r="B27" s="4" t="s">
        <v>18</v>
      </c>
      <c r="C27" s="39">
        <f t="shared" si="0"/>
        <v>3196</v>
      </c>
      <c r="D27" s="39">
        <f t="shared" si="1"/>
        <v>2990.8</v>
      </c>
      <c r="E27" s="40">
        <v>1266</v>
      </c>
      <c r="F27" s="41">
        <v>1724.8</v>
      </c>
      <c r="G27" s="41"/>
      <c r="H27" s="41"/>
      <c r="I27" s="41"/>
      <c r="J27" s="41"/>
      <c r="K27" s="41"/>
      <c r="L27" s="41"/>
      <c r="M27" s="42">
        <f t="shared" si="2"/>
        <v>65.1</v>
      </c>
      <c r="N27" s="41">
        <v>3.6</v>
      </c>
      <c r="O27" s="41">
        <v>1.5</v>
      </c>
      <c r="P27" s="43">
        <v>60</v>
      </c>
      <c r="Q27" s="44">
        <v>140.1</v>
      </c>
    </row>
    <row r="28" spans="1:17" ht="15.75" customHeight="1">
      <c r="A28" s="5" t="s">
        <v>40</v>
      </c>
      <c r="B28" s="4" t="s">
        <v>15</v>
      </c>
      <c r="C28" s="39">
        <f t="shared" si="0"/>
        <v>2188.7999999999997</v>
      </c>
      <c r="D28" s="39">
        <f t="shared" si="1"/>
        <v>2150.1</v>
      </c>
      <c r="E28" s="40">
        <v>0</v>
      </c>
      <c r="F28" s="41">
        <v>2150.1</v>
      </c>
      <c r="G28" s="41"/>
      <c r="H28" s="41"/>
      <c r="I28" s="41"/>
      <c r="J28" s="41"/>
      <c r="K28" s="41"/>
      <c r="L28" s="41"/>
      <c r="M28" s="42">
        <f t="shared" si="2"/>
        <v>38.7</v>
      </c>
      <c r="N28" s="41">
        <v>1.2</v>
      </c>
      <c r="O28" s="41">
        <v>0.8</v>
      </c>
      <c r="P28" s="43">
        <v>36.7</v>
      </c>
      <c r="Q28" s="44"/>
    </row>
    <row r="29" spans="1:17" ht="15.75" customHeight="1">
      <c r="A29" s="5" t="s">
        <v>41</v>
      </c>
      <c r="B29" s="4" t="s">
        <v>16</v>
      </c>
      <c r="C29" s="39">
        <f t="shared" si="0"/>
        <v>1638.6000000000001</v>
      </c>
      <c r="D29" s="39">
        <f t="shared" si="1"/>
        <v>1575.5</v>
      </c>
      <c r="E29" s="40">
        <v>377</v>
      </c>
      <c r="F29" s="41">
        <v>1198.5</v>
      </c>
      <c r="G29" s="41"/>
      <c r="H29" s="41"/>
      <c r="I29" s="41"/>
      <c r="J29" s="41"/>
      <c r="K29" s="41"/>
      <c r="L29" s="41"/>
      <c r="M29" s="42">
        <f t="shared" si="2"/>
        <v>31.2</v>
      </c>
      <c r="N29" s="41">
        <v>0.7</v>
      </c>
      <c r="O29" s="41">
        <v>0.8</v>
      </c>
      <c r="P29" s="43">
        <v>29.7</v>
      </c>
      <c r="Q29" s="44">
        <v>31.9</v>
      </c>
    </row>
    <row r="30" spans="1:17" ht="15.75" customHeight="1">
      <c r="A30" s="5" t="s">
        <v>42</v>
      </c>
      <c r="B30" s="4" t="s">
        <v>17</v>
      </c>
      <c r="C30" s="39">
        <f t="shared" si="0"/>
        <v>3102.6</v>
      </c>
      <c r="D30" s="39">
        <f t="shared" si="1"/>
        <v>3036.2</v>
      </c>
      <c r="E30" s="40">
        <v>76</v>
      </c>
      <c r="F30" s="41">
        <v>2960.2</v>
      </c>
      <c r="G30" s="41"/>
      <c r="H30" s="41"/>
      <c r="I30" s="41"/>
      <c r="J30" s="41"/>
      <c r="K30" s="41"/>
      <c r="L30" s="41"/>
      <c r="M30" s="42">
        <f t="shared" si="2"/>
        <v>66.39999999999999</v>
      </c>
      <c r="N30" s="41">
        <v>7.1</v>
      </c>
      <c r="O30" s="41">
        <v>1.5</v>
      </c>
      <c r="P30" s="43">
        <v>57.8</v>
      </c>
      <c r="Q30" s="44"/>
    </row>
    <row r="31" spans="1:17" ht="16.5" customHeight="1">
      <c r="A31" s="5" t="s">
        <v>43</v>
      </c>
      <c r="B31" s="4" t="s">
        <v>19</v>
      </c>
      <c r="C31" s="39">
        <f t="shared" si="0"/>
        <v>1080.5</v>
      </c>
      <c r="D31" s="39">
        <f t="shared" si="1"/>
        <v>1052</v>
      </c>
      <c r="E31" s="40">
        <v>320</v>
      </c>
      <c r="F31" s="41">
        <v>732</v>
      </c>
      <c r="G31" s="41"/>
      <c r="H31" s="41"/>
      <c r="I31" s="41"/>
      <c r="J31" s="41"/>
      <c r="K31" s="41"/>
      <c r="L31" s="41"/>
      <c r="M31" s="42">
        <f t="shared" si="2"/>
        <v>28.5</v>
      </c>
      <c r="N31" s="41">
        <v>0.2</v>
      </c>
      <c r="O31" s="41">
        <v>0.8</v>
      </c>
      <c r="P31" s="43">
        <v>27.5</v>
      </c>
      <c r="Q31" s="44"/>
    </row>
    <row r="32" spans="1:17" ht="16.5" customHeight="1">
      <c r="A32" s="31" t="s">
        <v>44</v>
      </c>
      <c r="B32" s="32" t="s">
        <v>20</v>
      </c>
      <c r="C32" s="39">
        <f t="shared" si="0"/>
        <v>42735.499999999985</v>
      </c>
      <c r="D32" s="45">
        <f t="shared" si="1"/>
        <v>1378.2</v>
      </c>
      <c r="E32" s="46"/>
      <c r="F32" s="47">
        <v>1378.2</v>
      </c>
      <c r="G32" s="42">
        <f>H32+I32+J32+K32+L32</f>
        <v>41357.29999999999</v>
      </c>
      <c r="H32" s="47">
        <v>20055.6</v>
      </c>
      <c r="I32" s="47">
        <v>4591</v>
      </c>
      <c r="J32" s="47">
        <v>11745.3</v>
      </c>
      <c r="K32" s="47">
        <v>3472.7</v>
      </c>
      <c r="L32" s="47">
        <v>1492.7</v>
      </c>
      <c r="M32" s="42">
        <f t="shared" si="2"/>
        <v>0</v>
      </c>
      <c r="N32" s="48"/>
      <c r="O32" s="48"/>
      <c r="P32" s="49"/>
      <c r="Q32" s="50"/>
    </row>
    <row r="33" spans="1:195" s="33" customFormat="1" ht="18.75" customHeight="1">
      <c r="A33" s="17"/>
      <c r="B33" s="8" t="s">
        <v>21</v>
      </c>
      <c r="C33" s="39">
        <f aca="true" t="shared" si="3" ref="C33:Q33">SUM(C12:C32)</f>
        <v>86530.4</v>
      </c>
      <c r="D33" s="39">
        <f t="shared" si="3"/>
        <v>41791.99999999999</v>
      </c>
      <c r="E33" s="51">
        <f t="shared" si="3"/>
        <v>12861</v>
      </c>
      <c r="F33" s="51">
        <f t="shared" si="3"/>
        <v>28930.999999999996</v>
      </c>
      <c r="G33" s="51">
        <f aca="true" t="shared" si="4" ref="G33:L33">SUM(G12:G32)</f>
        <v>43329.59999999999</v>
      </c>
      <c r="H33" s="52">
        <f t="shared" si="4"/>
        <v>22027.899999999998</v>
      </c>
      <c r="I33" s="52">
        <f t="shared" si="4"/>
        <v>4591</v>
      </c>
      <c r="J33" s="52">
        <f t="shared" si="4"/>
        <v>11745.3</v>
      </c>
      <c r="K33" s="52">
        <f t="shared" si="4"/>
        <v>3472.7</v>
      </c>
      <c r="L33" s="52">
        <f t="shared" si="4"/>
        <v>1492.7</v>
      </c>
      <c r="M33" s="42">
        <f t="shared" si="2"/>
        <v>1066.8</v>
      </c>
      <c r="N33" s="53">
        <f t="shared" si="3"/>
        <v>62.10000000000001</v>
      </c>
      <c r="O33" s="51">
        <f t="shared" si="3"/>
        <v>21.000000000000004</v>
      </c>
      <c r="P33" s="54">
        <f t="shared" si="3"/>
        <v>983.7</v>
      </c>
      <c r="Q33" s="55">
        <f t="shared" si="3"/>
        <v>342</v>
      </c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</row>
    <row r="34" spans="1:17" s="28" customFormat="1" ht="18.75" customHeight="1">
      <c r="A34" s="21"/>
      <c r="B34" s="22"/>
      <c r="C34" s="23"/>
      <c r="D34" s="24"/>
      <c r="E34" s="25"/>
      <c r="F34" s="25"/>
      <c r="G34" s="26"/>
      <c r="H34" s="26"/>
      <c r="I34" s="26"/>
      <c r="J34" s="26"/>
      <c r="K34" s="26"/>
      <c r="L34" s="26"/>
      <c r="M34" s="25"/>
      <c r="N34" s="26"/>
      <c r="O34" s="26"/>
      <c r="P34" s="26"/>
      <c r="Q34" s="27"/>
    </row>
    <row r="35" spans="1:12" s="30" customFormat="1" ht="12.75">
      <c r="A35" s="29"/>
      <c r="C35" s="28"/>
      <c r="E35" s="20"/>
      <c r="F35" s="20"/>
      <c r="G35" s="14"/>
      <c r="H35" s="14"/>
      <c r="I35" s="14"/>
      <c r="J35" s="14"/>
      <c r="K35" s="14"/>
      <c r="L35" s="14"/>
    </row>
    <row r="36" spans="1:3" s="35" customFormat="1" ht="15">
      <c r="A36" s="34"/>
      <c r="C36" s="36"/>
    </row>
    <row r="37" spans="1:15" s="35" customFormat="1" ht="15">
      <c r="A37" s="34"/>
      <c r="C37" s="36"/>
      <c r="N37" s="80"/>
      <c r="O37" s="80"/>
    </row>
  </sheetData>
  <sheetProtection/>
  <mergeCells count="27">
    <mergeCell ref="N37:O37"/>
    <mergeCell ref="B5:Q5"/>
    <mergeCell ref="L9:L10"/>
    <mergeCell ref="F9:F10"/>
    <mergeCell ref="H8:L8"/>
    <mergeCell ref="K9:K10"/>
    <mergeCell ref="J9:J10"/>
    <mergeCell ref="A7:A10"/>
    <mergeCell ref="B7:B10"/>
    <mergeCell ref="E9:E10"/>
    <mergeCell ref="C7:C10"/>
    <mergeCell ref="D8:D10"/>
    <mergeCell ref="D7:P7"/>
    <mergeCell ref="G8:G10"/>
    <mergeCell ref="E8:F8"/>
    <mergeCell ref="H9:H10"/>
    <mergeCell ref="I9:I10"/>
    <mergeCell ref="P1:Q1"/>
    <mergeCell ref="M8:M10"/>
    <mergeCell ref="O9:O10"/>
    <mergeCell ref="P9:P10"/>
    <mergeCell ref="Q8:Q10"/>
    <mergeCell ref="O4:P4"/>
    <mergeCell ref="N8:P8"/>
    <mergeCell ref="N9:N10"/>
    <mergeCell ref="K3:Q3"/>
    <mergeCell ref="L2:Q2"/>
  </mergeCells>
  <printOptions/>
  <pageMargins left="0.39" right="0.24" top="0.42" bottom="0.32" header="0.17" footer="0.25"/>
  <pageSetup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Дума</cp:lastModifiedBy>
  <cp:lastPrinted>2013-06-13T04:26:18Z</cp:lastPrinted>
  <dcterms:created xsi:type="dcterms:W3CDTF">2005-12-26T06:32:22Z</dcterms:created>
  <dcterms:modified xsi:type="dcterms:W3CDTF">2013-06-21T03:48:26Z</dcterms:modified>
  <cp:category/>
  <cp:version/>
  <cp:contentType/>
  <cp:contentStatus/>
</cp:coreProperties>
</file>