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0"/>
  </bookViews>
  <sheets>
    <sheet name="Пр.4 (рз, пр за  2012 г.)" sheetId="1" r:id="rId1"/>
  </sheets>
  <definedNames>
    <definedName name="_xlnm.Print_Area" localSheetId="0">'Пр.4 (рз, пр за  2012 г.)'!$A$1:$I$51</definedName>
  </definedNames>
  <calcPr fullCalcOnLoad="1"/>
</workbook>
</file>

<file path=xl/sharedStrings.xml><?xml version="1.0" encoding="utf-8"?>
<sst xmlns="http://schemas.openxmlformats.org/spreadsheetml/2006/main" count="136" uniqueCount="69">
  <si>
    <t>Рз</t>
  </si>
  <si>
    <t>Пр</t>
  </si>
  <si>
    <t>Наименование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</si>
  <si>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</si>
  <si>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</si>
  <si>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</si>
  <si>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</si>
  <si>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</si>
  <si>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</si>
  <si>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</si>
  <si>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</si>
  <si>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</si>
  <si>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</si>
  <si>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</si>
  <si>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</si>
  <si>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10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</si>
  <si>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</si>
  <si>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</si>
  <si>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</si>
  <si>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</si>
  <si>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</si>
  <si>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</si>
  <si>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</si>
  <si>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</si>
  <si>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08</t>
  </si>
  <si>
    <t>Дорожное хозяйство (дорожные фонды)</t>
  </si>
  <si>
    <t>Связь и информатика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</si>
  <si>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</si>
  <si>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</si>
  <si>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</si>
  <si>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</si>
  <si>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</si>
  <si>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</si>
  <si>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</si>
  <si>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</si>
  <si>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</si>
  <si>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</si>
  <si>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</si>
  <si>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</si>
  <si>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</si>
  <si>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</si>
  <si>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</si>
  <si>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</si>
  <si>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</si>
  <si>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</si>
  <si>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</si>
  <si>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</si>
  <si>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Итого</t>
  </si>
  <si>
    <t>НАЦИОНАЛЬНАЯ ОБОРОНА</t>
  </si>
  <si>
    <t>Мобилизационная и вневойсковая подготовка</t>
  </si>
  <si>
    <t xml:space="preserve"> (тыс. руб.)</t>
  </si>
  <si>
    <t>Физическая культура</t>
  </si>
  <si>
    <t>КУЛЬТУРА,КИНЕМАТОГРАФИЯ</t>
  </si>
  <si>
    <t>ЖИЛИЩНО-КОММУНАЛЬНОЕ ХОЗЯЙСТВО</t>
  </si>
  <si>
    <t>00</t>
  </si>
  <si>
    <t>Жилищное хозяйство</t>
  </si>
  <si>
    <t>12</t>
  </si>
  <si>
    <t>Другие вопросы в области национальной экономики</t>
  </si>
  <si>
    <t>Судебная система</t>
  </si>
  <si>
    <t>Коммунальное хозяйство</t>
  </si>
  <si>
    <t>Другие вопросы в области жилищно-коммунального хозяйства</t>
  </si>
  <si>
    <t>по разделам и подразделам классификации расходов бюджетов</t>
  </si>
  <si>
    <t xml:space="preserve">Исполнено 
</t>
  </si>
  <si>
    <t xml:space="preserve">% исполнения </t>
  </si>
  <si>
    <t>Утвержденные бюджетные назначения</t>
  </si>
  <si>
    <t>Изменения согласно ст.217 Бюджетного кодекса Российской Федерации</t>
  </si>
  <si>
    <t>Уточненные бюджетные назначения</t>
  </si>
  <si>
    <t>Расходы  районного бюджета за 2012 год</t>
  </si>
  <si>
    <t>Приложение 4 
к решению Куртамышской районной Думы
от 18.04.2013 г. № 16 "Об исполнении районного
бюджета Куртамышского района за 2012 год"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</si>
</sst>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"/>
    <numFmt numFmtId="170" formatCode="0.00000"/>
    <numFmt numFmtId="171" formatCode="0.0000"/>
    <numFmt numFmtId="172" formatCode="0.000"/>
    <numFmt numFmtId="173" formatCode="0.0"/>
  </numFmts>
  <fonts count="27"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1" fillId="24" borderId="11" xfId="0" applyFont="1" applyFill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shrinkToFit="1"/>
    </xf>
    <xf numFmtId="0" fontId="0" fillId="24" borderId="11" xfId="0" applyFill="1" applyBorder="1" applyAlignment="1">
      <alignment horizontal="left" vertical="top" wrapText="1"/>
    </xf>
    <xf numFmtId="0" fontId="0" fillId="24" borderId="0" xfId="0" applyFill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 horizontal="right" vertical="center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shrinkToFit="1"/>
    </xf>
    <xf numFmtId="49" fontId="2" fillId="24" borderId="0" xfId="0" applyNumberFormat="1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49" fontId="0" fillId="24" borderId="11" xfId="0" applyNumberFormat="1" applyFill="1" applyBorder="1" applyAlignment="1">
      <alignment horizontal="center" shrinkToFit="1"/>
    </xf>
    <xf numFmtId="49" fontId="1" fillId="24" borderId="11" xfId="0" applyNumberFormat="1" applyFont="1" applyFill="1" applyBorder="1" applyAlignment="1">
      <alignment horizontal="center" shrinkToFit="1"/>
    </xf>
    <xf numFmtId="49" fontId="0" fillId="24" borderId="11" xfId="0" applyNumberFormat="1" applyFont="1" applyFill="1" applyBorder="1" applyAlignment="1">
      <alignment horizontal="center" shrinkToFit="1"/>
    </xf>
    <xf numFmtId="0" fontId="23" fillId="24" borderId="11" xfId="0" applyFont="1" applyFill="1" applyBorder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168" fontId="1" fillId="24" borderId="11" xfId="0" applyNumberFormat="1" applyFont="1" applyFill="1" applyBorder="1" applyAlignment="1" applyProtection="1">
      <alignment horizontal="right" shrinkToFit="1"/>
      <protection locked="0"/>
    </xf>
    <xf numFmtId="173" fontId="1" fillId="0" borderId="11" xfId="0" applyNumberFormat="1" applyFont="1" applyBorder="1" applyAlignment="1">
      <alignment horizontal="right"/>
    </xf>
    <xf numFmtId="168" fontId="0" fillId="24" borderId="11" xfId="0" applyNumberFormat="1" applyFill="1" applyBorder="1" applyAlignment="1" applyProtection="1">
      <alignment horizontal="right" shrinkToFit="1"/>
      <protection locked="0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68" fontId="0" fillId="0" borderId="11" xfId="0" applyNumberFormat="1" applyFill="1" applyBorder="1" applyAlignment="1" applyProtection="1">
      <alignment horizontal="right" shrinkToFit="1"/>
      <protection locked="0"/>
    </xf>
    <xf numFmtId="168" fontId="0" fillId="25" borderId="11" xfId="0" applyNumberFormat="1" applyFill="1" applyBorder="1" applyAlignment="1" applyProtection="1">
      <alignment horizontal="right" shrinkToFit="1"/>
      <protection locked="0"/>
    </xf>
    <xf numFmtId="168" fontId="0" fillId="24" borderId="11" xfId="0" applyNumberFormat="1" applyFont="1" applyFill="1" applyBorder="1" applyAlignment="1" applyProtection="1">
      <alignment horizontal="right" shrinkToFit="1"/>
      <protection locked="0"/>
    </xf>
    <xf numFmtId="168" fontId="3" fillId="0" borderId="11" xfId="0" applyNumberFormat="1" applyFont="1" applyFill="1" applyBorder="1" applyAlignment="1" applyProtection="1">
      <alignment horizontal="right" shrinkToFit="1"/>
      <protection locked="0"/>
    </xf>
    <xf numFmtId="0" fontId="25" fillId="0" borderId="0" xfId="0" applyFont="1" applyAlignment="1">
      <alignment horizontal="right" wrapText="1"/>
    </xf>
    <xf numFmtId="49" fontId="26" fillId="0" borderId="0" xfId="0" applyNumberFormat="1" applyFont="1" applyAlignment="1">
      <alignment horizontal="center" wrapText="1"/>
    </xf>
    <xf numFmtId="49" fontId="26" fillId="0" borderId="0" xfId="0" applyNumberFormat="1" applyFont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SheetLayoutView="100" zoomScalePageLayoutView="0" workbookViewId="0" topLeftCell="B1">
      <selection activeCell="B6" sqref="B6:J6"/>
    </sheetView>
  </sheetViews>
  <sheetFormatPr defaultColWidth="9.00390625" defaultRowHeight="12.75"/>
  <cols>
    <col min="1" max="1" width="0" style="0" hidden="1" customWidth="1"/>
    <col min="2" max="2" width="55.375" style="0" customWidth="1"/>
    <col min="3" max="3" width="7.125" style="0" customWidth="1"/>
    <col min="4" max="4" width="6.625" style="0" customWidth="1"/>
    <col min="5" max="5" width="13.125" style="0" customWidth="1"/>
    <col min="6" max="7" width="10.875" style="0" customWidth="1"/>
    <col min="8" max="8" width="10.00390625" style="0" customWidth="1"/>
    <col min="9" max="9" width="11.00390625" style="0" customWidth="1"/>
  </cols>
  <sheetData>
    <row r="1" spans="2:9" ht="17.25" customHeight="1">
      <c r="B1" s="15"/>
      <c r="C1" s="35" t="s">
        <v>68</v>
      </c>
      <c r="D1" s="35"/>
      <c r="E1" s="35"/>
      <c r="F1" s="35"/>
      <c r="G1" s="35"/>
      <c r="H1" s="35"/>
      <c r="I1" s="35"/>
    </row>
    <row r="2" spans="2:9" ht="10.5" customHeight="1">
      <c r="B2" s="16"/>
      <c r="C2" s="35"/>
      <c r="D2" s="35"/>
      <c r="E2" s="35"/>
      <c r="F2" s="35"/>
      <c r="G2" s="35"/>
      <c r="H2" s="35"/>
      <c r="I2" s="35"/>
    </row>
    <row r="3" spans="2:9" ht="22.5" customHeight="1">
      <c r="B3" s="16"/>
      <c r="C3" s="35"/>
      <c r="D3" s="35"/>
      <c r="E3" s="35"/>
      <c r="F3" s="35"/>
      <c r="G3" s="35"/>
      <c r="H3" s="35"/>
      <c r="I3" s="35"/>
    </row>
    <row r="4" spans="2:7" ht="9.75" customHeight="1">
      <c r="B4" s="12"/>
      <c r="C4" s="12"/>
      <c r="D4" s="12"/>
      <c r="E4" s="12"/>
      <c r="F4" s="12"/>
      <c r="G4" s="12"/>
    </row>
    <row r="5" spans="1:10" ht="16.5">
      <c r="A5" s="1"/>
      <c r="B5" s="36" t="s">
        <v>67</v>
      </c>
      <c r="C5" s="37"/>
      <c r="D5" s="37"/>
      <c r="E5" s="37"/>
      <c r="F5" s="37"/>
      <c r="G5" s="37"/>
      <c r="H5" s="37"/>
      <c r="I5" s="37"/>
      <c r="J5" s="37"/>
    </row>
    <row r="6" spans="1:10" ht="16.5">
      <c r="A6" s="1"/>
      <c r="B6" s="36" t="s">
        <v>61</v>
      </c>
      <c r="C6" s="37"/>
      <c r="D6" s="37"/>
      <c r="E6" s="37"/>
      <c r="F6" s="37"/>
      <c r="G6" s="37"/>
      <c r="H6" s="37"/>
      <c r="I6" s="37"/>
      <c r="J6" s="37"/>
    </row>
    <row r="7" spans="1:9" ht="11.25" customHeight="1">
      <c r="A7" s="1"/>
      <c r="B7" s="1"/>
      <c r="C7" s="1"/>
      <c r="D7" s="1"/>
      <c r="E7" s="6"/>
      <c r="F7" s="6"/>
      <c r="G7" s="6"/>
      <c r="I7" s="6" t="s">
        <v>50</v>
      </c>
    </row>
    <row r="8" spans="1:9" ht="84">
      <c r="A8" s="1"/>
      <c r="B8" s="7" t="s">
        <v>2</v>
      </c>
      <c r="C8" s="8" t="s">
        <v>0</v>
      </c>
      <c r="D8" s="8" t="s">
        <v>1</v>
      </c>
      <c r="E8" s="17" t="s">
        <v>64</v>
      </c>
      <c r="F8" s="17" t="s">
        <v>65</v>
      </c>
      <c r="G8" s="17" t="s">
        <v>66</v>
      </c>
      <c r="H8" s="18" t="s">
        <v>62</v>
      </c>
      <c r="I8" s="18" t="s">
        <v>63</v>
      </c>
    </row>
    <row r="9" spans="1:9" ht="12.75">
      <c r="A9" s="1"/>
      <c r="B9" s="22">
        <v>1</v>
      </c>
      <c r="C9" s="23">
        <v>2</v>
      </c>
      <c r="D9" s="23">
        <v>3</v>
      </c>
      <c r="E9" s="24">
        <v>4</v>
      </c>
      <c r="F9" s="24">
        <v>5</v>
      </c>
      <c r="G9" s="24">
        <v>6</v>
      </c>
      <c r="H9" s="25">
        <v>7</v>
      </c>
      <c r="I9" s="25">
        <v>8</v>
      </c>
    </row>
    <row r="10" spans="1:9" ht="12.75" customHeight="1">
      <c r="A10" s="2"/>
      <c r="B10" s="3" t="s">
        <v>3</v>
      </c>
      <c r="C10" s="4" t="s">
        <v>4</v>
      </c>
      <c r="D10" s="4" t="s">
        <v>54</v>
      </c>
      <c r="E10" s="26">
        <f>E11+E12+E13+E15+E16+E14</f>
        <v>24796.899999999994</v>
      </c>
      <c r="F10" s="26">
        <v>0</v>
      </c>
      <c r="G10" s="26">
        <f>G11+G12+G13+G15+G16+G14</f>
        <v>24796.899999999994</v>
      </c>
      <c r="H10" s="26">
        <f>H11+H12+H13+H15+H16+H14</f>
        <v>24796.899999999994</v>
      </c>
      <c r="I10" s="27">
        <f>H10/G10*100</f>
        <v>100</v>
      </c>
    </row>
    <row r="11" spans="1:9" ht="25.5">
      <c r="A11" s="2"/>
      <c r="B11" s="5" t="s">
        <v>5</v>
      </c>
      <c r="C11" s="19" t="s">
        <v>4</v>
      </c>
      <c r="D11" s="19" t="s">
        <v>6</v>
      </c>
      <c r="E11" s="28">
        <v>769</v>
      </c>
      <c r="F11" s="28">
        <v>0</v>
      </c>
      <c r="G11" s="28">
        <v>769</v>
      </c>
      <c r="H11" s="28">
        <v>769</v>
      </c>
      <c r="I11" s="29">
        <f>H11/G11*100</f>
        <v>100</v>
      </c>
    </row>
    <row r="12" spans="1:9" ht="38.25">
      <c r="A12" s="2"/>
      <c r="B12" s="5" t="s">
        <v>7</v>
      </c>
      <c r="C12" s="19" t="s">
        <v>4</v>
      </c>
      <c r="D12" s="19" t="s">
        <v>8</v>
      </c>
      <c r="E12" s="28">
        <v>429.5</v>
      </c>
      <c r="F12" s="28"/>
      <c r="G12" s="28">
        <v>429.5</v>
      </c>
      <c r="H12" s="30">
        <v>429.5</v>
      </c>
      <c r="I12" s="29">
        <f aca="true" t="shared" si="0" ref="I12:I51">H12/G12*100</f>
        <v>100</v>
      </c>
    </row>
    <row r="13" spans="1:9" ht="39.75" customHeight="1">
      <c r="A13" s="2"/>
      <c r="B13" s="5" t="s">
        <v>9</v>
      </c>
      <c r="C13" s="19" t="s">
        <v>4</v>
      </c>
      <c r="D13" s="19" t="s">
        <v>10</v>
      </c>
      <c r="E13" s="28">
        <v>14139.8</v>
      </c>
      <c r="F13" s="28"/>
      <c r="G13" s="28">
        <v>14139.8</v>
      </c>
      <c r="H13" s="30">
        <v>14139.8</v>
      </c>
      <c r="I13" s="29">
        <f t="shared" si="0"/>
        <v>100</v>
      </c>
    </row>
    <row r="14" spans="1:9" ht="14.25" customHeight="1">
      <c r="A14" s="2"/>
      <c r="B14" s="5" t="s">
        <v>58</v>
      </c>
      <c r="C14" s="19" t="s">
        <v>4</v>
      </c>
      <c r="D14" s="19" t="s">
        <v>11</v>
      </c>
      <c r="E14" s="28">
        <v>28.6</v>
      </c>
      <c r="F14" s="28"/>
      <c r="G14" s="28">
        <v>28.6</v>
      </c>
      <c r="H14" s="30">
        <v>28.6</v>
      </c>
      <c r="I14" s="29">
        <f t="shared" si="0"/>
        <v>100</v>
      </c>
    </row>
    <row r="15" spans="1:9" ht="37.5" customHeight="1">
      <c r="A15" s="2"/>
      <c r="B15" s="5" t="s">
        <v>12</v>
      </c>
      <c r="C15" s="19" t="s">
        <v>4</v>
      </c>
      <c r="D15" s="19" t="s">
        <v>13</v>
      </c>
      <c r="E15" s="28">
        <v>5666.4</v>
      </c>
      <c r="F15" s="28"/>
      <c r="G15" s="28">
        <v>5666.4</v>
      </c>
      <c r="H15" s="30">
        <v>5666.4</v>
      </c>
      <c r="I15" s="29">
        <f t="shared" si="0"/>
        <v>100</v>
      </c>
    </row>
    <row r="16" spans="1:9" ht="14.25" customHeight="1">
      <c r="A16" s="2"/>
      <c r="B16" s="5" t="s">
        <v>17</v>
      </c>
      <c r="C16" s="19" t="s">
        <v>4</v>
      </c>
      <c r="D16" s="19" t="s">
        <v>18</v>
      </c>
      <c r="E16" s="28">
        <v>3763.6</v>
      </c>
      <c r="F16" s="28"/>
      <c r="G16" s="28">
        <v>3763.6</v>
      </c>
      <c r="H16" s="30">
        <v>3763.6</v>
      </c>
      <c r="I16" s="29">
        <f t="shared" si="0"/>
        <v>100</v>
      </c>
    </row>
    <row r="17" spans="1:9" ht="12.75">
      <c r="A17" s="2"/>
      <c r="B17" s="3" t="s">
        <v>48</v>
      </c>
      <c r="C17" s="20" t="s">
        <v>6</v>
      </c>
      <c r="D17" s="20" t="s">
        <v>54</v>
      </c>
      <c r="E17" s="26">
        <f>E18</f>
        <v>933.6</v>
      </c>
      <c r="F17" s="26"/>
      <c r="G17" s="26">
        <v>933.6</v>
      </c>
      <c r="H17" s="26">
        <f>H18</f>
        <v>933.6</v>
      </c>
      <c r="I17" s="27">
        <f t="shared" si="0"/>
        <v>100</v>
      </c>
    </row>
    <row r="18" spans="1:9" ht="15" customHeight="1">
      <c r="A18" s="2"/>
      <c r="B18" s="5" t="s">
        <v>49</v>
      </c>
      <c r="C18" s="19" t="s">
        <v>6</v>
      </c>
      <c r="D18" s="19" t="s">
        <v>8</v>
      </c>
      <c r="E18" s="28">
        <v>933.6</v>
      </c>
      <c r="F18" s="28"/>
      <c r="G18" s="28">
        <v>933.6</v>
      </c>
      <c r="H18" s="30">
        <v>933.6</v>
      </c>
      <c r="I18" s="29">
        <f t="shared" si="0"/>
        <v>100</v>
      </c>
    </row>
    <row r="19" spans="1:9" ht="25.5">
      <c r="A19" s="2"/>
      <c r="B19" s="3" t="s">
        <v>19</v>
      </c>
      <c r="C19" s="20" t="s">
        <v>8</v>
      </c>
      <c r="D19" s="20" t="s">
        <v>54</v>
      </c>
      <c r="E19" s="26">
        <f>E20</f>
        <v>1018.3</v>
      </c>
      <c r="F19" s="26"/>
      <c r="G19" s="26">
        <v>1018.3</v>
      </c>
      <c r="H19" s="26">
        <f>H20</f>
        <v>1018.3</v>
      </c>
      <c r="I19" s="27">
        <f t="shared" si="0"/>
        <v>100</v>
      </c>
    </row>
    <row r="20" spans="1:9" ht="27" customHeight="1">
      <c r="A20" s="2"/>
      <c r="B20" s="5" t="s">
        <v>20</v>
      </c>
      <c r="C20" s="19" t="s">
        <v>8</v>
      </c>
      <c r="D20" s="19" t="s">
        <v>21</v>
      </c>
      <c r="E20" s="28">
        <v>1018.3</v>
      </c>
      <c r="F20" s="28"/>
      <c r="G20" s="28">
        <v>1018.3</v>
      </c>
      <c r="H20" s="30">
        <v>1018.3</v>
      </c>
      <c r="I20" s="29">
        <f t="shared" si="0"/>
        <v>100</v>
      </c>
    </row>
    <row r="21" spans="1:9" ht="13.5" customHeight="1">
      <c r="A21" s="2"/>
      <c r="B21" s="3" t="s">
        <v>22</v>
      </c>
      <c r="C21" s="20" t="s">
        <v>10</v>
      </c>
      <c r="D21" s="20" t="s">
        <v>54</v>
      </c>
      <c r="E21" s="26">
        <f>E22+E23+E24+E25</f>
        <v>28888.4</v>
      </c>
      <c r="F21" s="26"/>
      <c r="G21" s="26">
        <f>G22+G23+G24+G25</f>
        <v>28888.4</v>
      </c>
      <c r="H21" s="26">
        <f>H22+H23+H24+H25</f>
        <v>28876.3</v>
      </c>
      <c r="I21" s="27">
        <f t="shared" si="0"/>
        <v>99.95811467578682</v>
      </c>
    </row>
    <row r="22" spans="1:9" ht="14.25" customHeight="1">
      <c r="A22" s="2"/>
      <c r="B22" s="5" t="s">
        <v>23</v>
      </c>
      <c r="C22" s="19" t="s">
        <v>10</v>
      </c>
      <c r="D22" s="19" t="s">
        <v>11</v>
      </c>
      <c r="E22" s="28">
        <v>2275.5</v>
      </c>
      <c r="F22" s="28"/>
      <c r="G22" s="28">
        <v>2275.5</v>
      </c>
      <c r="H22" s="30">
        <v>2275.5</v>
      </c>
      <c r="I22" s="29">
        <f t="shared" si="0"/>
        <v>100</v>
      </c>
    </row>
    <row r="23" spans="1:9" ht="15" customHeight="1">
      <c r="A23" s="2"/>
      <c r="B23" s="5" t="s">
        <v>25</v>
      </c>
      <c r="C23" s="19" t="s">
        <v>10</v>
      </c>
      <c r="D23" s="19" t="s">
        <v>21</v>
      </c>
      <c r="E23" s="28">
        <v>24779.5</v>
      </c>
      <c r="F23" s="28"/>
      <c r="G23" s="28">
        <v>24779.5</v>
      </c>
      <c r="H23" s="30">
        <v>24779.5</v>
      </c>
      <c r="I23" s="29">
        <f t="shared" si="0"/>
        <v>100</v>
      </c>
    </row>
    <row r="24" spans="1:9" ht="14.25" customHeight="1">
      <c r="A24" s="2"/>
      <c r="B24" s="5" t="s">
        <v>26</v>
      </c>
      <c r="C24" s="19" t="s">
        <v>10</v>
      </c>
      <c r="D24" s="19" t="s">
        <v>15</v>
      </c>
      <c r="E24" s="28">
        <v>488.4</v>
      </c>
      <c r="F24" s="28"/>
      <c r="G24" s="28">
        <v>488.4</v>
      </c>
      <c r="H24" s="30">
        <v>476.3</v>
      </c>
      <c r="I24" s="29">
        <f t="shared" si="0"/>
        <v>97.52252252252252</v>
      </c>
    </row>
    <row r="25" spans="1:9" ht="15.75" customHeight="1">
      <c r="A25" s="2"/>
      <c r="B25" s="5" t="s">
        <v>57</v>
      </c>
      <c r="C25" s="19" t="s">
        <v>10</v>
      </c>
      <c r="D25" s="19" t="s">
        <v>56</v>
      </c>
      <c r="E25" s="31">
        <v>1345</v>
      </c>
      <c r="F25" s="31"/>
      <c r="G25" s="31">
        <v>1345</v>
      </c>
      <c r="H25" s="29">
        <v>1345</v>
      </c>
      <c r="I25" s="29">
        <f t="shared" si="0"/>
        <v>100</v>
      </c>
    </row>
    <row r="26" spans="1:9" ht="14.25" customHeight="1">
      <c r="A26" s="2"/>
      <c r="B26" s="3" t="s">
        <v>53</v>
      </c>
      <c r="C26" s="20" t="s">
        <v>11</v>
      </c>
      <c r="D26" s="20" t="s">
        <v>54</v>
      </c>
      <c r="E26" s="26">
        <f>E27+E28+E29</f>
        <v>15013.7</v>
      </c>
      <c r="F26" s="26"/>
      <c r="G26" s="26">
        <f>G27+G28+G29</f>
        <v>15013.7</v>
      </c>
      <c r="H26" s="26">
        <f>H27+H28+H29</f>
        <v>14139.7</v>
      </c>
      <c r="I26" s="27">
        <f t="shared" si="0"/>
        <v>94.17865016618155</v>
      </c>
    </row>
    <row r="27" spans="1:9" ht="14.25" customHeight="1">
      <c r="A27" s="2"/>
      <c r="B27" s="5" t="s">
        <v>55</v>
      </c>
      <c r="C27" s="19" t="s">
        <v>11</v>
      </c>
      <c r="D27" s="19" t="s">
        <v>4</v>
      </c>
      <c r="E27" s="28">
        <v>14555.7</v>
      </c>
      <c r="F27" s="28"/>
      <c r="G27" s="28">
        <v>14555.7</v>
      </c>
      <c r="H27" s="30">
        <v>13681.7</v>
      </c>
      <c r="I27" s="29">
        <f t="shared" si="0"/>
        <v>93.99547943417356</v>
      </c>
    </row>
    <row r="28" spans="1:9" ht="15.75" customHeight="1">
      <c r="A28" s="2"/>
      <c r="B28" s="5" t="s">
        <v>59</v>
      </c>
      <c r="C28" s="19" t="s">
        <v>11</v>
      </c>
      <c r="D28" s="19" t="s">
        <v>6</v>
      </c>
      <c r="E28" s="32">
        <v>118</v>
      </c>
      <c r="F28" s="32"/>
      <c r="G28" s="32">
        <v>118</v>
      </c>
      <c r="H28" s="29">
        <v>118</v>
      </c>
      <c r="I28" s="29">
        <f t="shared" si="0"/>
        <v>100</v>
      </c>
    </row>
    <row r="29" spans="1:9" ht="15.75" customHeight="1">
      <c r="A29" s="2"/>
      <c r="B29" s="5" t="s">
        <v>60</v>
      </c>
      <c r="C29" s="19" t="s">
        <v>11</v>
      </c>
      <c r="D29" s="19" t="s">
        <v>11</v>
      </c>
      <c r="E29" s="28">
        <v>340</v>
      </c>
      <c r="F29" s="28"/>
      <c r="G29" s="28">
        <v>340</v>
      </c>
      <c r="H29" s="28">
        <v>340</v>
      </c>
      <c r="I29" s="29">
        <f t="shared" si="0"/>
        <v>100</v>
      </c>
    </row>
    <row r="30" spans="1:9" ht="12.75">
      <c r="A30" s="2"/>
      <c r="B30" s="3" t="s">
        <v>27</v>
      </c>
      <c r="C30" s="20" t="s">
        <v>13</v>
      </c>
      <c r="D30" s="20" t="s">
        <v>54</v>
      </c>
      <c r="E30" s="26">
        <f>E31</f>
        <v>93.4</v>
      </c>
      <c r="F30" s="26"/>
      <c r="G30" s="26">
        <v>93.4</v>
      </c>
      <c r="H30" s="26">
        <f>H31</f>
        <v>93.4</v>
      </c>
      <c r="I30" s="27">
        <f t="shared" si="0"/>
        <v>100</v>
      </c>
    </row>
    <row r="31" spans="1:9" ht="25.5" customHeight="1">
      <c r="A31" s="2"/>
      <c r="B31" s="5" t="s">
        <v>28</v>
      </c>
      <c r="C31" s="19" t="s">
        <v>13</v>
      </c>
      <c r="D31" s="19" t="s">
        <v>8</v>
      </c>
      <c r="E31" s="28">
        <v>93.4</v>
      </c>
      <c r="F31" s="28"/>
      <c r="G31" s="28">
        <v>93.4</v>
      </c>
      <c r="H31" s="30">
        <v>93.4</v>
      </c>
      <c r="I31" s="29">
        <f t="shared" si="0"/>
        <v>100</v>
      </c>
    </row>
    <row r="32" spans="1:9" ht="14.25" customHeight="1">
      <c r="A32" s="2"/>
      <c r="B32" s="3" t="s">
        <v>29</v>
      </c>
      <c r="C32" s="20" t="s">
        <v>14</v>
      </c>
      <c r="D32" s="20" t="s">
        <v>54</v>
      </c>
      <c r="E32" s="26">
        <f>E33+E34+E35+E36+E37</f>
        <v>258603.90000000002</v>
      </c>
      <c r="F32" s="26"/>
      <c r="G32" s="26">
        <f>G33+G34+G35+G36+G37</f>
        <v>258603.90000000002</v>
      </c>
      <c r="H32" s="26">
        <f>H33+H34+H35+H36+H37</f>
        <v>258188.60000000003</v>
      </c>
      <c r="I32" s="27">
        <f t="shared" si="0"/>
        <v>99.83940690762978</v>
      </c>
    </row>
    <row r="33" spans="1:9" ht="14.25" customHeight="1">
      <c r="A33" s="2"/>
      <c r="B33" s="5" t="s">
        <v>30</v>
      </c>
      <c r="C33" s="19" t="s">
        <v>14</v>
      </c>
      <c r="D33" s="19" t="s">
        <v>4</v>
      </c>
      <c r="E33" s="32">
        <v>49595.8</v>
      </c>
      <c r="F33" s="32"/>
      <c r="G33" s="32">
        <v>49595.8</v>
      </c>
      <c r="H33" s="32">
        <v>49595.8</v>
      </c>
      <c r="I33" s="29">
        <f t="shared" si="0"/>
        <v>100</v>
      </c>
    </row>
    <row r="34" spans="1:9" ht="14.25" customHeight="1">
      <c r="A34" s="2"/>
      <c r="B34" s="5" t="s">
        <v>31</v>
      </c>
      <c r="C34" s="19" t="s">
        <v>14</v>
      </c>
      <c r="D34" s="19" t="s">
        <v>6</v>
      </c>
      <c r="E34" s="32">
        <v>185764.6</v>
      </c>
      <c r="F34" s="32"/>
      <c r="G34" s="32">
        <v>185764.6</v>
      </c>
      <c r="H34" s="32">
        <v>185350.6</v>
      </c>
      <c r="I34" s="29">
        <f t="shared" si="0"/>
        <v>99.77713730172488</v>
      </c>
    </row>
    <row r="35" spans="1:9" ht="25.5">
      <c r="A35" s="2"/>
      <c r="B35" s="5" t="s">
        <v>32</v>
      </c>
      <c r="C35" s="19" t="s">
        <v>14</v>
      </c>
      <c r="D35" s="19" t="s">
        <v>11</v>
      </c>
      <c r="E35" s="32">
        <v>331.8</v>
      </c>
      <c r="F35" s="32"/>
      <c r="G35" s="32">
        <v>331.8</v>
      </c>
      <c r="H35" s="30">
        <v>331.8</v>
      </c>
      <c r="I35" s="29">
        <f t="shared" si="0"/>
        <v>100</v>
      </c>
    </row>
    <row r="36" spans="1:9" ht="14.25" customHeight="1">
      <c r="A36" s="2"/>
      <c r="B36" s="5" t="s">
        <v>33</v>
      </c>
      <c r="C36" s="19" t="s">
        <v>14</v>
      </c>
      <c r="D36" s="19" t="s">
        <v>14</v>
      </c>
      <c r="E36" s="32">
        <v>4454.5</v>
      </c>
      <c r="F36" s="32"/>
      <c r="G36" s="32">
        <v>4454.5</v>
      </c>
      <c r="H36" s="30">
        <v>4453.2</v>
      </c>
      <c r="I36" s="29">
        <f t="shared" si="0"/>
        <v>99.97081602873499</v>
      </c>
    </row>
    <row r="37" spans="1:9" ht="15.75" customHeight="1">
      <c r="A37" s="2"/>
      <c r="B37" s="5" t="s">
        <v>34</v>
      </c>
      <c r="C37" s="19" t="s">
        <v>14</v>
      </c>
      <c r="D37" s="19" t="s">
        <v>21</v>
      </c>
      <c r="E37" s="32">
        <v>18457.2</v>
      </c>
      <c r="F37" s="32"/>
      <c r="G37" s="32">
        <v>18457.2</v>
      </c>
      <c r="H37" s="30">
        <v>18457.2</v>
      </c>
      <c r="I37" s="29">
        <f t="shared" si="0"/>
        <v>100</v>
      </c>
    </row>
    <row r="38" spans="1:9" ht="13.5" customHeight="1">
      <c r="A38" s="2"/>
      <c r="B38" s="3" t="s">
        <v>52</v>
      </c>
      <c r="C38" s="20" t="s">
        <v>24</v>
      </c>
      <c r="D38" s="20" t="s">
        <v>54</v>
      </c>
      <c r="E38" s="26">
        <f>E39+E40</f>
        <v>13316.900000000001</v>
      </c>
      <c r="F38" s="26"/>
      <c r="G38" s="26">
        <f>G39+G40</f>
        <v>13316.900000000001</v>
      </c>
      <c r="H38" s="26">
        <f>H39+H40</f>
        <v>13316.900000000001</v>
      </c>
      <c r="I38" s="27">
        <f t="shared" si="0"/>
        <v>100</v>
      </c>
    </row>
    <row r="39" spans="1:9" ht="14.25" customHeight="1">
      <c r="A39" s="2"/>
      <c r="B39" s="5" t="s">
        <v>35</v>
      </c>
      <c r="C39" s="19" t="s">
        <v>24</v>
      </c>
      <c r="D39" s="19" t="s">
        <v>4</v>
      </c>
      <c r="E39" s="32">
        <v>11586.2</v>
      </c>
      <c r="F39" s="32"/>
      <c r="G39" s="32">
        <v>11586.2</v>
      </c>
      <c r="H39" s="32">
        <v>11586.2</v>
      </c>
      <c r="I39" s="29">
        <f t="shared" si="0"/>
        <v>100</v>
      </c>
    </row>
    <row r="40" spans="1:9" ht="15" customHeight="1">
      <c r="A40" s="2"/>
      <c r="B40" s="5" t="s">
        <v>36</v>
      </c>
      <c r="C40" s="19" t="s">
        <v>24</v>
      </c>
      <c r="D40" s="19" t="s">
        <v>10</v>
      </c>
      <c r="E40" s="32">
        <v>1730.7</v>
      </c>
      <c r="F40" s="32"/>
      <c r="G40" s="32">
        <v>1730.7</v>
      </c>
      <c r="H40" s="30">
        <v>1730.7</v>
      </c>
      <c r="I40" s="29">
        <f t="shared" si="0"/>
        <v>100</v>
      </c>
    </row>
    <row r="41" spans="1:9" ht="12.75">
      <c r="A41" s="2"/>
      <c r="B41" s="3" t="s">
        <v>37</v>
      </c>
      <c r="C41" s="20" t="s">
        <v>15</v>
      </c>
      <c r="D41" s="20" t="s">
        <v>54</v>
      </c>
      <c r="E41" s="26">
        <f>E42+E44+E45+E43</f>
        <v>45109.399999999994</v>
      </c>
      <c r="F41" s="26">
        <f>F42+F44+F45+F43</f>
        <v>58.2</v>
      </c>
      <c r="G41" s="26">
        <f>G42+G44+G45+G43</f>
        <v>45167.6</v>
      </c>
      <c r="H41" s="26">
        <f>H42+H44+H45+H43</f>
        <v>43328.6</v>
      </c>
      <c r="I41" s="27">
        <f t="shared" si="0"/>
        <v>95.92849741850354</v>
      </c>
    </row>
    <row r="42" spans="1:9" ht="14.25" customHeight="1">
      <c r="A42" s="2"/>
      <c r="B42" s="5" t="s">
        <v>38</v>
      </c>
      <c r="C42" s="19" t="s">
        <v>15</v>
      </c>
      <c r="D42" s="19" t="s">
        <v>4</v>
      </c>
      <c r="E42" s="28">
        <v>213.3</v>
      </c>
      <c r="F42" s="28"/>
      <c r="G42" s="28">
        <v>213.3</v>
      </c>
      <c r="H42" s="30">
        <v>213.3</v>
      </c>
      <c r="I42" s="29">
        <f t="shared" si="0"/>
        <v>100</v>
      </c>
    </row>
    <row r="43" spans="1:9" ht="14.25" customHeight="1">
      <c r="A43" s="2"/>
      <c r="B43" s="5" t="s">
        <v>39</v>
      </c>
      <c r="C43" s="19" t="s">
        <v>15</v>
      </c>
      <c r="D43" s="19" t="s">
        <v>8</v>
      </c>
      <c r="E43" s="28">
        <v>17449.2</v>
      </c>
      <c r="F43" s="28"/>
      <c r="G43" s="28">
        <v>17449.2</v>
      </c>
      <c r="H43" s="30">
        <v>15612.8</v>
      </c>
      <c r="I43" s="29">
        <f t="shared" si="0"/>
        <v>89.47573527726199</v>
      </c>
    </row>
    <row r="44" spans="1:9" ht="14.25" customHeight="1">
      <c r="A44" s="2"/>
      <c r="B44" s="5" t="s">
        <v>40</v>
      </c>
      <c r="C44" s="19" t="s">
        <v>15</v>
      </c>
      <c r="D44" s="19" t="s">
        <v>10</v>
      </c>
      <c r="E44" s="32">
        <v>27184.3</v>
      </c>
      <c r="F44" s="32">
        <v>58.2</v>
      </c>
      <c r="G44" s="32">
        <v>27242.5</v>
      </c>
      <c r="H44" s="30">
        <v>27240.7</v>
      </c>
      <c r="I44" s="29">
        <f t="shared" si="0"/>
        <v>99.99339267688356</v>
      </c>
    </row>
    <row r="45" spans="1:9" ht="15" customHeight="1">
      <c r="A45" s="2"/>
      <c r="B45" s="5" t="s">
        <v>41</v>
      </c>
      <c r="C45" s="19" t="s">
        <v>15</v>
      </c>
      <c r="D45" s="19" t="s">
        <v>13</v>
      </c>
      <c r="E45" s="28">
        <v>262.6</v>
      </c>
      <c r="F45" s="28"/>
      <c r="G45" s="28">
        <v>262.6</v>
      </c>
      <c r="H45" s="30">
        <v>261.8</v>
      </c>
      <c r="I45" s="29">
        <f t="shared" si="0"/>
        <v>99.69535415079969</v>
      </c>
    </row>
    <row r="46" spans="1:9" ht="12.75">
      <c r="A46" s="2"/>
      <c r="B46" s="3" t="s">
        <v>42</v>
      </c>
      <c r="C46" s="20" t="s">
        <v>16</v>
      </c>
      <c r="D46" s="20" t="s">
        <v>54</v>
      </c>
      <c r="E46" s="26">
        <f>E47</f>
        <v>2441.3</v>
      </c>
      <c r="F46" s="26"/>
      <c r="G46" s="26">
        <v>2441.3</v>
      </c>
      <c r="H46" s="26">
        <f>H47</f>
        <v>2440.6</v>
      </c>
      <c r="I46" s="27">
        <f t="shared" si="0"/>
        <v>99.97132675214024</v>
      </c>
    </row>
    <row r="47" spans="1:9" ht="15" customHeight="1">
      <c r="A47" s="2"/>
      <c r="B47" s="9" t="s">
        <v>51</v>
      </c>
      <c r="C47" s="21" t="s">
        <v>16</v>
      </c>
      <c r="D47" s="21" t="s">
        <v>4</v>
      </c>
      <c r="E47" s="33">
        <v>2441.3</v>
      </c>
      <c r="F47" s="33"/>
      <c r="G47" s="33">
        <v>2441.3</v>
      </c>
      <c r="H47" s="30">
        <v>2440.6</v>
      </c>
      <c r="I47" s="29">
        <f t="shared" si="0"/>
        <v>99.97132675214024</v>
      </c>
    </row>
    <row r="48" spans="1:9" ht="38.25">
      <c r="A48" s="2"/>
      <c r="B48" s="3" t="s">
        <v>43</v>
      </c>
      <c r="C48" s="20" t="s">
        <v>44</v>
      </c>
      <c r="D48" s="20" t="s">
        <v>54</v>
      </c>
      <c r="E48" s="26">
        <f>E49+E50</f>
        <v>37557.7</v>
      </c>
      <c r="F48" s="26"/>
      <c r="G48" s="26">
        <f>G49+G50</f>
        <v>37557.7</v>
      </c>
      <c r="H48" s="26">
        <f>H49+H50</f>
        <v>37557.7</v>
      </c>
      <c r="I48" s="27">
        <f t="shared" si="0"/>
        <v>100</v>
      </c>
    </row>
    <row r="49" spans="1:9" ht="38.25">
      <c r="A49" s="2"/>
      <c r="B49" s="5" t="s">
        <v>45</v>
      </c>
      <c r="C49" s="19" t="s">
        <v>44</v>
      </c>
      <c r="D49" s="19" t="s">
        <v>4</v>
      </c>
      <c r="E49" s="28">
        <v>12880</v>
      </c>
      <c r="F49" s="28"/>
      <c r="G49" s="28">
        <v>12880</v>
      </c>
      <c r="H49" s="29">
        <v>12880</v>
      </c>
      <c r="I49" s="29">
        <f t="shared" si="0"/>
        <v>100</v>
      </c>
    </row>
    <row r="50" spans="1:9" ht="15" customHeight="1">
      <c r="A50" s="2"/>
      <c r="B50" s="5" t="s">
        <v>46</v>
      </c>
      <c r="C50" s="19" t="s">
        <v>44</v>
      </c>
      <c r="D50" s="19" t="s">
        <v>6</v>
      </c>
      <c r="E50" s="28">
        <v>24677.7</v>
      </c>
      <c r="F50" s="28"/>
      <c r="G50" s="28">
        <v>24677.7</v>
      </c>
      <c r="H50" s="30">
        <v>24677.7</v>
      </c>
      <c r="I50" s="29">
        <f t="shared" si="0"/>
        <v>100</v>
      </c>
    </row>
    <row r="51" spans="1:9" s="11" customFormat="1" ht="15.75" customHeight="1">
      <c r="A51" s="10"/>
      <c r="B51" s="13" t="s">
        <v>47</v>
      </c>
      <c r="C51" s="14"/>
      <c r="D51" s="14"/>
      <c r="E51" s="34">
        <f>E10+E17+E19+E21+E26+E30+E32+E38+E41+E46+E48</f>
        <v>427773.5</v>
      </c>
      <c r="F51" s="34">
        <v>58.2</v>
      </c>
      <c r="G51" s="34">
        <f>G10+G17+G19+G21+G26+G30+G32+G38+G41+G46+G48</f>
        <v>427831.7</v>
      </c>
      <c r="H51" s="34">
        <f>H10+H17+H19+H21+H26+H30+H32+H38+H41+H46+H48</f>
        <v>424690.60000000003</v>
      </c>
      <c r="I51" s="27">
        <f t="shared" si="0"/>
        <v>99.26580942926857</v>
      </c>
    </row>
  </sheetData>
  <sheetProtection/>
  <mergeCells count="3">
    <mergeCell ref="C1:I3"/>
    <mergeCell ref="B5:J5"/>
    <mergeCell ref="B6:J6"/>
  </mergeCells>
  <printOptions/>
  <pageMargins left="0.61" right="0.2" top="0.47" bottom="0.32" header="0.17" footer="0.24"/>
  <pageSetup firstPageNumber="31" useFirstPageNumber="1" fitToHeight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Чернышева</cp:lastModifiedBy>
  <cp:lastPrinted>2013-03-11T08:41:17Z</cp:lastPrinted>
  <dcterms:created xsi:type="dcterms:W3CDTF">2010-10-12T10:49:31Z</dcterms:created>
  <dcterms:modified xsi:type="dcterms:W3CDTF">2013-04-19T07:54:11Z</dcterms:modified>
  <cp:category/>
  <cp:version/>
  <cp:contentType/>
  <cp:contentStatus/>
</cp:coreProperties>
</file>