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120" windowHeight="9120" activeTab="0"/>
  </bookViews>
  <sheets>
    <sheet name="Пр. 1 (источ. 2015 г.)" sheetId="1" r:id="rId1"/>
    <sheet name="v1bvyumsqh02d2hwuje5xik5uk" sheetId="2" state="hidden" r:id="rId2"/>
  </sheets>
  <externalReferences>
    <externalReference r:id="rId5"/>
  </externalReferences>
  <definedNames>
    <definedName name="bbi1iepey541b3erm5gspvzrtk">'v1bvyumsqh02d2hwuje5xik5uk'!$L$20:$M$20</definedName>
    <definedName name="eaho2ejrtdbq5dbiou1fruoidk">'v1bvyumsqh02d2hwuje5xik5uk'!$B$15</definedName>
    <definedName name="frupzostrx2engzlq5coj1izgc">'v1bvyumsqh02d2hwuje5xik5uk'!$C$21:$C$41</definedName>
    <definedName name="hxw0shfsad1bl0w3rcqndiwdqc">'v1bvyumsqh02d2hwuje5xik5uk'!$D$20:$J$20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macmxvbgdblzh0tvh4m0gadvc">'v1bvyumsqh02d2hwuje5xik5uk'!$C$20</definedName>
    <definedName name="jnps35nxv5buxejmz11cqzp0jk">'v1bvyumsqh02d2hwuje5xik5uk'!$B$3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'v1bvyumsqh02d2hwuje5xik5uk'!$D$19:$J$19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'v1bvyumsqh02d2hwuje5xik5uk'!$K$21:$K$41</definedName>
    <definedName name="qunp1nijp1aaxbgswizf0lz200">'v1bvyumsqh02d2hwuje5xik5uk'!$B$2</definedName>
    <definedName name="rcn525ywmx4pde1kn3aevp0dfk">'v1bvyumsqh02d2hwuje5xik5uk'!$K$20</definedName>
    <definedName name="swpjxblu3dbu33cqzchc5hkk0w">'v1bvyumsqh02d2hwuje5xik5uk'!$B$4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w1nehiloq13fdfxu13klcaopgw">'v1bvyumsqh02d2hwuje5xik5uk'!$B$14</definedName>
    <definedName name="whvhn4kg25bcn2skpkb3bqydz4">'v1bvyumsqh02d2hwuje5xik5uk'!$D$21:$J$21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Titles" localSheetId="0">'Пр. 1 (источ. 2015 г.)'!$9:$9</definedName>
    <definedName name="_xlnm.Print_Area" localSheetId="0">'Пр. 1 (источ. 2015 г.)'!$A$1:$E$22</definedName>
  </definedNames>
  <calcPr fullCalcOnLoad="1"/>
</workbook>
</file>

<file path=xl/comments2.xml><?xml version="1.0" encoding="utf-8"?>
<comments xmlns="http://schemas.openxmlformats.org/spreadsheetml/2006/main">
  <authors>
    <author>Бюджетный</author>
  </authors>
  <commentList>
    <comment ref="B19" authorId="0">
      <text>
        <r>
          <rPr>
            <sz val="8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sz val="8"/>
            <rFont val="Tahoma"/>
            <family val="0"/>
          </rPr>
          <t>Data ID</t>
        </r>
      </text>
    </comment>
    <comment ref="B17" authorId="0">
      <text>
        <r>
          <rPr>
            <sz val="8"/>
            <rFont val="Tahoma"/>
            <family val="0"/>
          </rPr>
          <t>Data Arguments</t>
        </r>
      </text>
    </comment>
    <comment ref="B16" authorId="0">
      <text>
        <r>
          <rPr>
            <sz val="8"/>
            <rFont val="Tahoma"/>
            <family val="0"/>
          </rPr>
          <t>Field RowID</t>
        </r>
      </text>
    </comment>
    <comment ref="B15" authorId="0">
      <text>
        <r>
          <rPr>
            <sz val="8"/>
            <rFont val="Tahoma"/>
            <family val="0"/>
          </rPr>
          <t>FileID</t>
        </r>
      </text>
    </comment>
    <comment ref="B14" authorId="0">
      <text>
        <r>
          <rPr>
            <sz val="8"/>
            <rFont val="Tahoma"/>
            <family val="0"/>
          </rPr>
          <t>New row link</t>
        </r>
      </text>
    </comment>
    <comment ref="B13" authorId="0">
      <text>
        <r>
          <rPr>
            <sz val="8"/>
            <rFont val="Tahoma"/>
            <family val="0"/>
          </rPr>
          <t>FileVersion</t>
        </r>
      </text>
    </comment>
    <comment ref="B12" authorId="0">
      <text>
        <r>
          <rPr>
            <sz val="8"/>
            <rFont val="Tahoma"/>
            <family val="0"/>
          </rPr>
          <t>File-Safe Ask Further Set New Version</t>
        </r>
      </text>
    </comment>
    <comment ref="B11" authorId="0">
      <text>
        <r>
          <rPr>
            <sz val="8"/>
            <rFont val="Tahoma"/>
            <family val="0"/>
          </rPr>
          <t>File-Safe CheckIn</t>
        </r>
      </text>
    </comment>
    <comment ref="B10" authorId="0">
      <text>
        <r>
          <rPr>
            <sz val="8"/>
            <rFont val="Tahoma"/>
            <family val="0"/>
          </rPr>
          <t>File-Safe Set New Version</t>
        </r>
      </text>
    </comment>
    <comment ref="B9" authorId="0">
      <text>
        <r>
          <rPr>
            <sz val="8"/>
            <rFont val="Tahoma"/>
            <family val="0"/>
          </rPr>
          <t>File-Safe Ask Further Get Latest Version</t>
        </r>
      </text>
    </comment>
    <comment ref="B8" authorId="0">
      <text>
        <r>
          <rPr>
            <sz val="8"/>
            <rFont val="Tahoma"/>
            <family val="0"/>
          </rPr>
          <t>File-Safe CheckOut</t>
        </r>
      </text>
    </comment>
    <comment ref="B7" authorId="0">
      <text>
        <r>
          <rPr>
            <sz val="8"/>
            <rFont val="Tahoma"/>
            <family val="0"/>
          </rPr>
          <t>File-Safe Get Latest Version</t>
        </r>
      </text>
    </comment>
    <comment ref="B6" authorId="0">
      <text>
        <r>
          <rPr>
            <sz val="8"/>
            <rFont val="Tahoma"/>
            <family val="0"/>
          </rPr>
          <t>GUID for OfficeLink</t>
        </r>
      </text>
    </comment>
    <comment ref="B5" authorId="0">
      <text>
        <r>
          <rPr>
            <sz val="8"/>
            <rFont val="Tahoma"/>
            <family val="0"/>
          </rPr>
          <t>DataSheet Version</t>
        </r>
      </text>
    </comment>
    <comment ref="B4" authorId="0">
      <text>
        <r>
          <rPr>
            <sz val="8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sz val="8"/>
            <rFont val="Tahoma"/>
            <family val="0"/>
          </rPr>
          <t>Glance Type (тип файла расчетного листа)</t>
        </r>
      </text>
    </comment>
    <comment ref="B2" authorId="0">
      <text>
        <r>
          <rPr>
            <sz val="8"/>
            <rFont val="Tahoma"/>
            <family val="0"/>
          </rPr>
          <t>Format Row (строка формата)</t>
        </r>
      </text>
    </comment>
  </commentList>
</comments>
</file>

<file path=xl/sharedStrings.xml><?xml version="1.0" encoding="utf-8"?>
<sst xmlns="http://schemas.openxmlformats.org/spreadsheetml/2006/main" count="94" uniqueCount="70">
  <si>
    <t>Лист1</t>
  </si>
  <si>
    <t>CalcsheetClient.Data</t>
  </si>
  <si>
    <t>[RowID]</t>
  </si>
  <si>
    <t>OrderPrintable</t>
  </si>
  <si>
    <t/>
  </si>
  <si>
    <t>ИВнуФ
Код</t>
  </si>
  <si>
    <t>CLS_F_FullBusinessCode_82</t>
  </si>
  <si>
    <t>CLS_F_Description_82</t>
  </si>
  <si>
    <t>CLS_F_FullBusinessCode_21</t>
  </si>
  <si>
    <t>CLS_F_Description_21</t>
  </si>
  <si>
    <t>RG_59_1</t>
  </si>
  <si>
    <t>RGD_7455</t>
  </si>
  <si>
    <t>Код бюджетной классификации РФ</t>
  </si>
  <si>
    <t>EXPR_61</t>
  </si>
  <si>
    <t>EXPR_2519</t>
  </si>
  <si>
    <t>[Bookmark]</t>
  </si>
  <si>
    <t>CLS_S_82</t>
  </si>
  <si>
    <t>CLS_S_21</t>
  </si>
  <si>
    <t>0102</t>
  </si>
  <si>
    <t>092</t>
  </si>
  <si>
    <t>01020102010001</t>
  </si>
  <si>
    <t>0201</t>
  </si>
  <si>
    <t>0202</t>
  </si>
  <si>
    <t>02020101020001001</t>
  </si>
  <si>
    <t>02020101020002001</t>
  </si>
  <si>
    <t>02020101020003001</t>
  </si>
  <si>
    <t>02020101020004001</t>
  </si>
  <si>
    <t>02020101020005001</t>
  </si>
  <si>
    <t>02020101020006001</t>
  </si>
  <si>
    <t>02020101020007001</t>
  </si>
  <si>
    <t>02010102020001</t>
  </si>
  <si>
    <t>0501</t>
  </si>
  <si>
    <t>163</t>
  </si>
  <si>
    <t>050102</t>
  </si>
  <si>
    <t>0601</t>
  </si>
  <si>
    <t>06010102</t>
  </si>
  <si>
    <t>08000000000000000</t>
  </si>
  <si>
    <t>08</t>
  </si>
  <si>
    <t>08020100020000510</t>
  </si>
  <si>
    <t>0801020102</t>
  </si>
  <si>
    <t>08020100020000610</t>
  </si>
  <si>
    <t>0802020102</t>
  </si>
  <si>
    <t>Сумма</t>
  </si>
  <si>
    <t xml:space="preserve">     в том числе:</t>
  </si>
  <si>
    <t>(тыс.руб)</t>
  </si>
  <si>
    <t>Приложение 1</t>
  </si>
  <si>
    <t>1179</t>
  </si>
  <si>
    <t>{5C6D95F9-2F38-11D9-9A42-00055D3529AA}</t>
  </si>
  <si>
    <t>Увеличение прочих остатков денежных средств  бюджетов муниципальных районов</t>
  </si>
  <si>
    <t>Уменьшение прочих остатков денежных средств  бюджетов муниципальных районов</t>
  </si>
  <si>
    <t>Всего источников внутреннего финансирования дефицита бюджета</t>
  </si>
  <si>
    <t>01 05 00 00 00 0000 000</t>
  </si>
  <si>
    <t>01 05 02 01 05 0000 510</t>
  </si>
  <si>
    <t>01 05 02 01 05 0000 610</t>
  </si>
  <si>
    <t>01 06 05 00 00 0000 600</t>
  </si>
  <si>
    <t xml:space="preserve">Возврат бюджетных кредитов, предоставленных внутри страны в валюте Российской Федерации </t>
  </si>
  <si>
    <t>01 06 05 00 00 0000 500</t>
  </si>
  <si>
    <t xml:space="preserve">Предоставление бюджетных кредитов внутри страны в валюте Российской Федерации </t>
  </si>
  <si>
    <t>01 06 05 02 05 0000 540</t>
  </si>
  <si>
    <t>Наименование кода источника финансирования</t>
  </si>
  <si>
    <t>Возврат бюджетных кредитов, предоставленных бюджетам поселений для покрытия временных кассовых разрывов, возникающих при исполнении местных бюджетов, и осуществления мероприятий, связанных  с ликвидацией последствий стихийных бедствий</t>
  </si>
  <si>
    <t>Предоставление бюджетных кредитов бюджетам поселений для покрытия временных кассовых разрывов, возникающих при исполнении местных бюджетов, и осуществления мероприятий, связанных  с ликвидацией последствий стихийных бедствий</t>
  </si>
  <si>
    <t xml:space="preserve">Источники внутреннего финансирования </t>
  </si>
  <si>
    <t xml:space="preserve">
01 06 05 02 05 0000 640</t>
  </si>
  <si>
    <t xml:space="preserve">Изменение остатков средств на счетах по учету средств бюджетов                                                                                                                                                                                                                              </t>
  </si>
  <si>
    <t>дефицита районного бюджета  Куртамышского района на 2015 год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</si>
  <si>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</si>
  <si>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</si>
  <si>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изменений в решение Куртамышской районной Думы от  18.12.2014 г.  №  49  « О районном
бюджете Куртамышского района на 2015 год и на плановый период 2016 и 2017 годов»</t>
  </si>
  <si>
    <t xml:space="preserve">к  решению  Куртамышской  районной  Думы  от 23 апреля 2015 года   №14  "   О внесении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</si>
</sst>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6">
    <font>
      <sz val="10"/>
      <name val="Arial Cyr"/>
      <family val="0"/>
    </font>
    <font>
      <sz val="8"/>
      <name val="Tahoma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2" fillId="0" borderId="13" xfId="0" applyNumberFormat="1" applyFont="1" applyBorder="1" applyAlignment="1">
      <alignment/>
    </xf>
    <xf numFmtId="0" fontId="2" fillId="0" borderId="11" xfId="0" applyFont="1" applyBorder="1" applyAlignment="1">
      <alignment/>
    </xf>
    <xf numFmtId="49" fontId="0" fillId="0" borderId="14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5" xfId="0" applyNumberFormat="1" applyBorder="1" applyAlignment="1">
      <alignment/>
    </xf>
    <xf numFmtId="0" fontId="0" fillId="0" borderId="12" xfId="0" applyBorder="1" applyAlignment="1">
      <alignment/>
    </xf>
    <xf numFmtId="0" fontId="2" fillId="0" borderId="16" xfId="0" applyNumberFormat="1" applyFont="1" applyBorder="1" applyAlignment="1">
      <alignment vertical="center" wrapText="1"/>
    </xf>
    <xf numFmtId="0" fontId="2" fillId="0" borderId="17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 quotePrefix="1">
      <alignment horizontal="center" vertical="center" wrapText="1"/>
    </xf>
    <xf numFmtId="49" fontId="2" fillId="0" borderId="11" xfId="0" applyNumberFormat="1" applyFont="1" applyBorder="1" applyAlignment="1" quotePrefix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49" fontId="0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left" vertical="top" wrapText="1"/>
    </xf>
    <xf numFmtId="168" fontId="7" fillId="33" borderId="18" xfId="0" applyNumberFormat="1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left" vertical="top" wrapText="1"/>
    </xf>
    <xf numFmtId="168" fontId="6" fillId="33" borderId="18" xfId="0" applyNumberFormat="1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168" fontId="7" fillId="33" borderId="20" xfId="0" applyNumberFormat="1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left" vertical="top" wrapText="1"/>
    </xf>
    <xf numFmtId="168" fontId="6" fillId="33" borderId="20" xfId="0" applyNumberFormat="1" applyFont="1" applyFill="1" applyBorder="1" applyAlignment="1">
      <alignment horizontal="center" vertical="center" wrapText="1"/>
    </xf>
    <xf numFmtId="168" fontId="7" fillId="33" borderId="16" xfId="0" applyNumberFormat="1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left" vertical="top" wrapText="1"/>
    </xf>
    <xf numFmtId="0" fontId="6" fillId="33" borderId="19" xfId="0" applyFont="1" applyFill="1" applyBorder="1" applyAlignment="1">
      <alignment horizontal="center" vertical="center" wrapText="1"/>
    </xf>
    <xf numFmtId="168" fontId="6" fillId="33" borderId="16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168" fontId="6" fillId="0" borderId="16" xfId="0" applyNumberFormat="1" applyFont="1" applyBorder="1" applyAlignment="1">
      <alignment horizontal="center" vertical="center"/>
    </xf>
    <xf numFmtId="168" fontId="6" fillId="33" borderId="18" xfId="0" applyNumberFormat="1" applyFont="1" applyFill="1" applyBorder="1" applyAlignment="1">
      <alignment horizontal="center" vertical="center" wrapText="1"/>
    </xf>
    <xf numFmtId="168" fontId="6" fillId="33" borderId="2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6" fillId="0" borderId="0" xfId="0" applyFont="1" applyFill="1" applyAlignment="1">
      <alignment horizontal="left" vertic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budget\Add-In\msocomsh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definedNames>
      <definedName name="ColumnLink"/>
      <definedName name="RangeLink"/>
      <definedName name="RowLink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K22"/>
  <sheetViews>
    <sheetView tabSelected="1" zoomScalePageLayoutView="0" workbookViewId="0" topLeftCell="C1">
      <selection activeCell="D2" sqref="D2:E2"/>
    </sheetView>
  </sheetViews>
  <sheetFormatPr defaultColWidth="9.00390625" defaultRowHeight="12.75"/>
  <cols>
    <col min="1" max="2" width="0" style="1" hidden="1" customWidth="1"/>
    <col min="3" max="3" width="19.625" style="21" customWidth="1"/>
    <col min="4" max="4" width="64.25390625" style="23" customWidth="1"/>
    <col min="5" max="5" width="11.625" style="22" customWidth="1"/>
  </cols>
  <sheetData>
    <row r="1" spans="4:7" ht="12.75">
      <c r="D1" s="65" t="s">
        <v>45</v>
      </c>
      <c r="E1" s="65"/>
      <c r="F1" s="66"/>
      <c r="G1" s="66"/>
    </row>
    <row r="2" spans="4:7" ht="12.75">
      <c r="D2" s="65" t="s">
        <v>69</v>
      </c>
      <c r="E2" s="65"/>
      <c r="F2" s="25"/>
      <c r="G2" s="25"/>
    </row>
    <row r="3" spans="3:7" ht="27" customHeight="1">
      <c r="C3" s="26"/>
      <c r="D3" s="67" t="s">
        <v>68</v>
      </c>
      <c r="E3" s="67"/>
      <c r="F3" s="25"/>
      <c r="G3" s="25"/>
    </row>
    <row r="4" ht="12.75" customHeight="1">
      <c r="D4" s="24"/>
    </row>
    <row r="5" spans="3:5" ht="12.75" customHeight="1">
      <c r="C5" s="64" t="s">
        <v>62</v>
      </c>
      <c r="D5" s="64"/>
      <c r="E5" s="64"/>
    </row>
    <row r="6" spans="3:5" ht="15.75" customHeight="1">
      <c r="C6" s="64" t="s">
        <v>65</v>
      </c>
      <c r="D6" s="64"/>
      <c r="E6" s="64"/>
    </row>
    <row r="7" spans="3:5" ht="5.25" customHeight="1">
      <c r="C7" s="27"/>
      <c r="D7" s="28"/>
      <c r="E7" s="29"/>
    </row>
    <row r="8" spans="3:5" ht="12.75">
      <c r="C8" s="27"/>
      <c r="D8" s="30"/>
      <c r="E8" s="31" t="s">
        <v>44</v>
      </c>
    </row>
    <row r="9" spans="1:219" s="3" customFormat="1" ht="46.5" customHeight="1">
      <c r="A9" s="19" t="s">
        <v>3</v>
      </c>
      <c r="B9" s="20" t="s">
        <v>5</v>
      </c>
      <c r="C9" s="32" t="s">
        <v>12</v>
      </c>
      <c r="D9" s="32" t="s">
        <v>59</v>
      </c>
      <c r="E9" s="33" t="s">
        <v>42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</row>
    <row r="10" spans="1:219" s="9" customFormat="1" ht="25.5" customHeight="1">
      <c r="A10" s="8"/>
      <c r="B10" s="5" t="s">
        <v>36</v>
      </c>
      <c r="C10" s="34" t="s">
        <v>51</v>
      </c>
      <c r="D10" s="35" t="s">
        <v>64</v>
      </c>
      <c r="E10" s="36">
        <f>E13-E12</f>
        <v>618.9000000000233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</row>
    <row r="11" spans="1:5" s="11" customFormat="1" ht="11.25" customHeight="1">
      <c r="A11" s="10"/>
      <c r="B11" s="6"/>
      <c r="C11" s="37"/>
      <c r="D11" s="38" t="s">
        <v>43</v>
      </c>
      <c r="E11" s="39"/>
    </row>
    <row r="12" spans="1:5" s="11" customFormat="1" ht="28.5" customHeight="1">
      <c r="A12" s="10"/>
      <c r="B12" s="6" t="s">
        <v>38</v>
      </c>
      <c r="C12" s="40" t="s">
        <v>52</v>
      </c>
      <c r="D12" s="41" t="s">
        <v>48</v>
      </c>
      <c r="E12" s="42">
        <v>569879.1</v>
      </c>
    </row>
    <row r="13" spans="1:219" s="13" customFormat="1" ht="29.25" customHeight="1">
      <c r="A13" s="12"/>
      <c r="B13" s="7" t="s">
        <v>40</v>
      </c>
      <c r="C13" s="40" t="s">
        <v>53</v>
      </c>
      <c r="D13" s="41" t="s">
        <v>49</v>
      </c>
      <c r="E13" s="61">
        <v>570498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</row>
    <row r="14" spans="1:219" s="4" customFormat="1" ht="27.75" customHeight="1" thickBot="1">
      <c r="A14" s="14"/>
      <c r="B14" s="15"/>
      <c r="C14" s="43" t="s">
        <v>54</v>
      </c>
      <c r="D14" s="44" t="s">
        <v>55</v>
      </c>
      <c r="E14" s="45">
        <v>1000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</row>
    <row r="15" spans="1:219" s="4" customFormat="1" ht="39.75" customHeight="1" thickBot="1">
      <c r="A15" s="14"/>
      <c r="B15" s="15"/>
      <c r="C15" s="46" t="s">
        <v>63</v>
      </c>
      <c r="D15" s="47" t="s">
        <v>66</v>
      </c>
      <c r="E15" s="48">
        <v>1000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</row>
    <row r="16" spans="1:219" s="4" customFormat="1" ht="11.25" customHeight="1" thickBot="1">
      <c r="A16" s="14"/>
      <c r="B16" s="15"/>
      <c r="C16" s="49"/>
      <c r="D16" s="47" t="s">
        <v>43</v>
      </c>
      <c r="E16" s="50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</row>
    <row r="17" spans="1:219" s="4" customFormat="1" ht="55.5" customHeight="1" thickBot="1">
      <c r="A17" s="14"/>
      <c r="B17" s="15"/>
      <c r="C17" s="51"/>
      <c r="D17" s="52" t="s">
        <v>60</v>
      </c>
      <c r="E17" s="53">
        <v>1000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</row>
    <row r="18" spans="1:219" s="4" customFormat="1" ht="29.25" customHeight="1" thickBot="1">
      <c r="A18" s="14"/>
      <c r="B18" s="15"/>
      <c r="C18" s="43" t="s">
        <v>56</v>
      </c>
      <c r="D18" s="44" t="s">
        <v>57</v>
      </c>
      <c r="E18" s="54">
        <v>1000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</row>
    <row r="19" spans="1:219" s="4" customFormat="1" ht="39" customHeight="1" thickBot="1">
      <c r="A19" s="14"/>
      <c r="B19" s="15"/>
      <c r="C19" s="49" t="s">
        <v>58</v>
      </c>
      <c r="D19" s="55" t="s">
        <v>67</v>
      </c>
      <c r="E19" s="62">
        <v>1000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</row>
    <row r="20" spans="1:219" s="4" customFormat="1" ht="14.25" customHeight="1" thickBot="1">
      <c r="A20" s="14"/>
      <c r="B20" s="15"/>
      <c r="C20" s="56"/>
      <c r="D20" s="55" t="s">
        <v>43</v>
      </c>
      <c r="E20" s="63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</row>
    <row r="21" spans="1:219" s="4" customFormat="1" ht="51.75" thickBot="1">
      <c r="A21" s="14"/>
      <c r="B21" s="15"/>
      <c r="C21" s="56"/>
      <c r="D21" s="52" t="s">
        <v>61</v>
      </c>
      <c r="E21" s="57">
        <v>1000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</row>
    <row r="22" spans="1:219" s="4" customFormat="1" ht="13.5" thickBot="1">
      <c r="A22" s="14"/>
      <c r="B22" s="15"/>
      <c r="C22" s="58"/>
      <c r="D22" s="59" t="s">
        <v>50</v>
      </c>
      <c r="E22" s="60">
        <v>618.9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</row>
  </sheetData>
  <sheetProtection/>
  <mergeCells count="7">
    <mergeCell ref="E19:E20"/>
    <mergeCell ref="C6:E6"/>
    <mergeCell ref="D2:E2"/>
    <mergeCell ref="F1:G1"/>
    <mergeCell ref="D3:E3"/>
    <mergeCell ref="C5:E5"/>
    <mergeCell ref="D1:E1"/>
  </mergeCells>
  <printOptions horizontalCentered="1"/>
  <pageMargins left="0.62" right="0.24" top="0.55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2:M4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10</v>
      </c>
    </row>
    <row r="3" ht="12.75">
      <c r="B3" s="2"/>
    </row>
    <row r="4" ht="12.75">
      <c r="B4" s="1" t="e">
        <f>'Пр. 1 (источ. 2015 г.)'!$A$9:$E$13</f>
        <v>#VALUE!</v>
      </c>
    </row>
    <row r="5" ht="12.75">
      <c r="B5" s="2">
        <v>1.03</v>
      </c>
    </row>
    <row r="6" ht="12.75">
      <c r="B6" s="2" t="s">
        <v>47</v>
      </c>
    </row>
    <row r="7" ht="12.75">
      <c r="B7" s="2" t="b">
        <v>0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24</v>
      </c>
    </row>
    <row r="14" ht="12.75">
      <c r="B14" s="1" t="e">
        <f>('Пр. 1 (источ. 2015 г.)'!#REF!)</f>
        <v>#REF!</v>
      </c>
    </row>
    <row r="15" ht="12.75">
      <c r="B15" s="2">
        <v>887</v>
      </c>
    </row>
    <row r="16" ht="12.75">
      <c r="B16" s="1" t="s">
        <v>2</v>
      </c>
    </row>
    <row r="17" ht="12.75">
      <c r="B17" s="1" t="s">
        <v>46</v>
      </c>
    </row>
    <row r="18" ht="12.75">
      <c r="B18" s="1" t="s">
        <v>1</v>
      </c>
    </row>
    <row r="19" spans="2:10" ht="12.75">
      <c r="B19" s="2" t="s">
        <v>0</v>
      </c>
      <c r="C19" s="2">
        <v>2</v>
      </c>
      <c r="D19" s="1" t="s">
        <v>4</v>
      </c>
      <c r="E19" s="1" t="s">
        <v>6</v>
      </c>
      <c r="F19" s="1" t="s">
        <v>7</v>
      </c>
      <c r="G19" s="1" t="s">
        <v>8</v>
      </c>
      <c r="H19" s="1" t="s">
        <v>9</v>
      </c>
      <c r="I19" s="1" t="s">
        <v>11</v>
      </c>
      <c r="J19" s="1" t="s">
        <v>14</v>
      </c>
    </row>
    <row r="20" spans="3:13" ht="12.75">
      <c r="C20">
        <v>0.5334240198135376</v>
      </c>
      <c r="D20" s="1" t="s">
        <v>3</v>
      </c>
      <c r="E20" s="1" t="s">
        <v>6</v>
      </c>
      <c r="F20" s="1" t="s">
        <v>7</v>
      </c>
      <c r="G20" s="1" t="s">
        <v>8</v>
      </c>
      <c r="H20" s="1" t="s">
        <v>9</v>
      </c>
      <c r="I20" s="1" t="s">
        <v>10</v>
      </c>
      <c r="J20" s="1" t="s">
        <v>13</v>
      </c>
      <c r="K20" s="1" t="s">
        <v>15</v>
      </c>
      <c r="L20" s="1" t="s">
        <v>16</v>
      </c>
      <c r="M20" s="1" t="s">
        <v>17</v>
      </c>
    </row>
    <row r="21" spans="3:10" s="2" customFormat="1" ht="12.75">
      <c r="C21" s="2" t="e">
        <f>[1]!RangeLink(C22:C$65536,D21:$IV21)</f>
        <v>#NAME?</v>
      </c>
      <c r="D21" t="e">
        <f>[1]!ColumnLink('Пр. 1 (источ. 2015 г.)'!A:A)</f>
        <v>#NAME?</v>
      </c>
      <c r="E21" t="e">
        <f>[1]!ColumnLink('Пр. 1 (источ. 2015 г.)'!B:B)</f>
        <v>#NAME?</v>
      </c>
      <c r="F21" t="e">
        <f>[1]!ColumnLink('Пр. 1 (источ. 2015 г.)'!D:D)</f>
        <v>#NAME?</v>
      </c>
      <c r="G21" t="e">
        <f>[1]!ColumnLink('Пр. 1 (источ. 2015 г.)'!#REF!)</f>
        <v>#NAME?</v>
      </c>
      <c r="H21" t="e">
        <f>[1]!ColumnLink('Пр. 1 (источ. 2015 г.)'!#REF!)</f>
        <v>#NAME?</v>
      </c>
      <c r="I21" t="e">
        <f>[1]!ColumnLink('Пр. 1 (источ. 2015 г.)'!E:E)</f>
        <v>#NAME?</v>
      </c>
      <c r="J21" t="e">
        <f>[1]!ColumnLink('Пр. 1 (источ. 2015 г.)'!C:C)</f>
        <v>#NAME?</v>
      </c>
    </row>
    <row r="22" spans="3:13" ht="12.75">
      <c r="C22" t="e">
        <f>[1]!RowLink('Пр. 1 (источ. 2015 г.)'!#REF!)</f>
        <v>#NAME?</v>
      </c>
      <c r="K22" s="1">
        <v>1</v>
      </c>
      <c r="L22" s="1" t="s">
        <v>18</v>
      </c>
      <c r="M22" s="1" t="s">
        <v>19</v>
      </c>
    </row>
    <row r="23" spans="3:13" ht="12.75">
      <c r="C23" t="e">
        <f>[1]!RowLink('Пр. 1 (источ. 2015 г.)'!#REF!)</f>
        <v>#NAME?</v>
      </c>
      <c r="K23" s="1">
        <v>2</v>
      </c>
      <c r="L23" s="1" t="s">
        <v>20</v>
      </c>
      <c r="M23" s="1" t="s">
        <v>19</v>
      </c>
    </row>
    <row r="24" spans="3:13" ht="12.75">
      <c r="C24" t="e">
        <f>[1]!RowLink('Пр. 1 (источ. 2015 г.)'!#REF!)</f>
        <v>#NAME?</v>
      </c>
      <c r="K24" s="1">
        <v>3</v>
      </c>
      <c r="L24" s="1" t="s">
        <v>21</v>
      </c>
      <c r="M24" s="1" t="s">
        <v>19</v>
      </c>
    </row>
    <row r="25" spans="3:13" ht="12.75">
      <c r="C25" t="e">
        <f>[1]!RowLink('Пр. 1 (источ. 2015 г.)'!#REF!)</f>
        <v>#NAME?</v>
      </c>
      <c r="K25" s="1">
        <v>4</v>
      </c>
      <c r="L25" s="1" t="s">
        <v>22</v>
      </c>
      <c r="M25" s="1" t="s">
        <v>19</v>
      </c>
    </row>
    <row r="26" spans="3:13" ht="12.75">
      <c r="C26" t="e">
        <f>[1]!RowLink('Пр. 1 (источ. 2015 г.)'!#REF!)</f>
        <v>#NAME?</v>
      </c>
      <c r="K26" s="1">
        <v>5</v>
      </c>
      <c r="L26" s="1" t="s">
        <v>23</v>
      </c>
      <c r="M26" s="1" t="s">
        <v>19</v>
      </c>
    </row>
    <row r="27" spans="3:13" ht="12.75">
      <c r="C27" t="e">
        <f>[1]!RowLink('Пр. 1 (источ. 2015 г.)'!#REF!)</f>
        <v>#NAME?</v>
      </c>
      <c r="K27" s="1">
        <v>6</v>
      </c>
      <c r="L27" s="1" t="s">
        <v>24</v>
      </c>
      <c r="M27" s="1" t="s">
        <v>19</v>
      </c>
    </row>
    <row r="28" spans="3:13" ht="12.75">
      <c r="C28" t="e">
        <f>[1]!RowLink('Пр. 1 (источ. 2015 г.)'!#REF!)</f>
        <v>#NAME?</v>
      </c>
      <c r="K28" s="1">
        <v>7</v>
      </c>
      <c r="L28" s="1" t="s">
        <v>25</v>
      </c>
      <c r="M28" s="1" t="s">
        <v>19</v>
      </c>
    </row>
    <row r="29" spans="3:13" ht="12.75">
      <c r="C29" t="e">
        <f>[1]!RowLink('Пр. 1 (источ. 2015 г.)'!#REF!)</f>
        <v>#NAME?</v>
      </c>
      <c r="K29" s="1">
        <v>8</v>
      </c>
      <c r="L29" s="1" t="s">
        <v>26</v>
      </c>
      <c r="M29" s="1" t="s">
        <v>19</v>
      </c>
    </row>
    <row r="30" spans="3:13" ht="12.75">
      <c r="C30" t="e">
        <f>[1]!RowLink('Пр. 1 (источ. 2015 г.)'!#REF!)</f>
        <v>#NAME?</v>
      </c>
      <c r="K30" s="1">
        <v>9</v>
      </c>
      <c r="L30" s="1" t="s">
        <v>27</v>
      </c>
      <c r="M30" s="1" t="s">
        <v>19</v>
      </c>
    </row>
    <row r="31" spans="3:13" ht="12.75">
      <c r="C31" t="e">
        <f>[1]!RowLink('Пр. 1 (источ. 2015 г.)'!#REF!)</f>
        <v>#NAME?</v>
      </c>
      <c r="K31" s="1">
        <v>10</v>
      </c>
      <c r="L31" s="1" t="s">
        <v>28</v>
      </c>
      <c r="M31" s="1" t="s">
        <v>19</v>
      </c>
    </row>
    <row r="32" spans="3:13" ht="12.75">
      <c r="C32" t="e">
        <f>[1]!RowLink('Пр. 1 (источ. 2015 г.)'!#REF!)</f>
        <v>#NAME?</v>
      </c>
      <c r="K32" s="1">
        <v>11</v>
      </c>
      <c r="L32" s="1" t="s">
        <v>29</v>
      </c>
      <c r="M32" s="1" t="s">
        <v>19</v>
      </c>
    </row>
    <row r="33" spans="3:13" ht="12.75">
      <c r="C33" t="e">
        <f>[1]!RowLink('Пр. 1 (источ. 2015 г.)'!#REF!)</f>
        <v>#NAME?</v>
      </c>
      <c r="K33" s="1">
        <v>12</v>
      </c>
      <c r="L33" s="1" t="s">
        <v>30</v>
      </c>
      <c r="M33" s="1" t="s">
        <v>19</v>
      </c>
    </row>
    <row r="34" spans="3:13" ht="12.75">
      <c r="C34" t="e">
        <f>[1]!RowLink('Пр. 1 (источ. 2015 г.)'!#REF!)</f>
        <v>#NAME?</v>
      </c>
      <c r="K34" s="1">
        <v>13</v>
      </c>
      <c r="L34" s="1" t="s">
        <v>31</v>
      </c>
      <c r="M34" s="1" t="s">
        <v>32</v>
      </c>
    </row>
    <row r="35" spans="3:13" ht="12.75">
      <c r="C35" t="e">
        <f>[1]!RowLink('Пр. 1 (источ. 2015 г.)'!#REF!)</f>
        <v>#NAME?</v>
      </c>
      <c r="K35" s="1">
        <v>14</v>
      </c>
      <c r="L35" s="1" t="s">
        <v>33</v>
      </c>
      <c r="M35" s="1" t="s">
        <v>32</v>
      </c>
    </row>
    <row r="36" spans="3:13" ht="12.75">
      <c r="C36" t="e">
        <f>[1]!RowLink('Пр. 1 (источ. 2015 г.)'!#REF!)</f>
        <v>#NAME?</v>
      </c>
      <c r="K36" s="1">
        <v>15</v>
      </c>
      <c r="L36" s="1" t="s">
        <v>34</v>
      </c>
      <c r="M36" s="1" t="s">
        <v>32</v>
      </c>
    </row>
    <row r="37" spans="3:13" ht="12.75">
      <c r="C37" t="e">
        <f>[1]!RowLink('Пр. 1 (источ. 2015 г.)'!#REF!)</f>
        <v>#NAME?</v>
      </c>
      <c r="K37" s="1">
        <v>16</v>
      </c>
      <c r="L37" s="1" t="s">
        <v>35</v>
      </c>
      <c r="M37" s="1" t="s">
        <v>32</v>
      </c>
    </row>
    <row r="38" spans="3:13" ht="12.75">
      <c r="C38" t="e">
        <f>[1]!RowLink('Пр. 1 (источ. 2015 г.)'!#REF!)</f>
        <v>#NAME?</v>
      </c>
      <c r="K38" s="1">
        <v>17</v>
      </c>
      <c r="L38" s="1" t="s">
        <v>37</v>
      </c>
      <c r="M38" s="1" t="s">
        <v>19</v>
      </c>
    </row>
    <row r="39" spans="3:13" ht="12.75">
      <c r="C39" t="e">
        <f>[1]!RowLink('Пр. 1 (источ. 2015 г.)'!12:12)</f>
        <v>#NAME?</v>
      </c>
      <c r="K39" s="1">
        <v>18</v>
      </c>
      <c r="L39" s="1" t="s">
        <v>39</v>
      </c>
      <c r="M39" s="1" t="s">
        <v>19</v>
      </c>
    </row>
    <row r="40" spans="3:13" ht="12.75">
      <c r="C40" t="e">
        <f>[1]!RowLink('Пр. 1 (источ. 2015 г.)'!13:13)</f>
        <v>#NAME?</v>
      </c>
      <c r="K40" s="1">
        <v>19</v>
      </c>
      <c r="L40" s="1" t="s">
        <v>41</v>
      </c>
      <c r="M40" s="1" t="s">
        <v>19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Бюджетный</dc:creator>
  <cp:keywords/>
  <dc:description/>
  <cp:lastModifiedBy>Пользователь</cp:lastModifiedBy>
  <cp:lastPrinted>2015-04-27T08:25:15Z</cp:lastPrinted>
  <dcterms:created xsi:type="dcterms:W3CDTF">2004-10-28T07:15:14Z</dcterms:created>
  <dcterms:modified xsi:type="dcterms:W3CDTF">2015-04-27T08:25:28Z</dcterms:modified>
  <cp:category/>
  <cp:version/>
  <cp:contentType/>
  <cp:contentStatus/>
</cp:coreProperties>
</file>