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<sst xmlns="http://schemas.openxmlformats.org/spreadsheetml/2006/main" count="43" uniqueCount="40">
  <si>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</si>
  <si>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</si>
  <si>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</si>
  <si>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</si>
  <si>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</si>
  <si>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</si>
  <si>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</si>
  <si>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</si>
  <si>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</si>
  <si>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</si>
  <si>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</si>
  <si>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</si>
  <si>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</si>
  <si>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</si>
  <si>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</si>
  <si>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</si>
  <si>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</si>
  <si>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</si>
  <si>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</si>
  <si>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</si>
  <si>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</si>
  <si>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</si>
  <si>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</si>
  <si>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</si>
  <si>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</si>
  <si>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</si>
  <si>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</si>
  <si>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</si>
  <si>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</si>
  <si>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</si>
  <si>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</si>
  <si>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</si>
  <si>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</si>
  <si>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</si>
  <si>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</si>
  <si>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</si>
  <si>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годовые
назначения
собственных
доходов
на 2015 год</t>
  </si>
  <si>
    <t>на 01 июня 2014 года</t>
  </si>
  <si>
    <t>на 01 июня 2015 года</t>
  </si>
  <si>
    <t>по исполнению консолидированного бюджета района на 01 июня 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</si>
</sst>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/>
    </xf>
    <xf numFmtId="180" fontId="1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180" fontId="1" fillId="0" borderId="1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1">
      <selection activeCell="E22" sqref="E22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3.57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3" t="s">
        <v>0</v>
      </c>
      <c r="E1" s="13"/>
      <c r="F1" s="13"/>
      <c r="G1" s="13"/>
    </row>
    <row r="2" spans="1:10" ht="12.75">
      <c r="A2" s="13" t="s">
        <v>39</v>
      </c>
      <c r="B2" s="13"/>
      <c r="C2" s="13"/>
      <c r="D2" s="13"/>
      <c r="E2" s="13"/>
      <c r="F2" s="13"/>
      <c r="G2" s="13"/>
      <c r="H2" s="13"/>
      <c r="I2" s="13"/>
      <c r="J2" s="13"/>
    </row>
    <row r="4" spans="1:10" ht="12.75">
      <c r="A4" s="14" t="s">
        <v>1</v>
      </c>
      <c r="B4" s="15" t="s">
        <v>2</v>
      </c>
      <c r="C4" s="15"/>
      <c r="D4" s="15"/>
      <c r="E4" s="15"/>
      <c r="F4" s="15"/>
      <c r="G4" s="15"/>
      <c r="H4" s="15"/>
      <c r="I4" s="15"/>
      <c r="J4" s="15"/>
    </row>
    <row r="5" spans="1:10" ht="12.75">
      <c r="A5" s="15"/>
      <c r="B5" s="15" t="s">
        <v>37</v>
      </c>
      <c r="C5" s="15"/>
      <c r="D5" s="15"/>
      <c r="E5" s="14" t="s">
        <v>36</v>
      </c>
      <c r="F5" s="15" t="s">
        <v>38</v>
      </c>
      <c r="G5" s="15"/>
      <c r="H5" s="15"/>
      <c r="I5" s="15"/>
      <c r="J5" s="15"/>
    </row>
    <row r="6" spans="1:10" ht="28.5" customHeight="1">
      <c r="A6" s="15"/>
      <c r="B6" s="14" t="s">
        <v>3</v>
      </c>
      <c r="C6" s="15" t="s">
        <v>4</v>
      </c>
      <c r="D6" s="15"/>
      <c r="E6" s="15"/>
      <c r="F6" s="14" t="s">
        <v>5</v>
      </c>
      <c r="G6" s="15" t="s">
        <v>4</v>
      </c>
      <c r="H6" s="15"/>
      <c r="I6" s="14" t="s">
        <v>6</v>
      </c>
      <c r="J6" s="14"/>
    </row>
    <row r="7" spans="1:10" ht="51" customHeight="1">
      <c r="A7" s="15"/>
      <c r="B7" s="15"/>
      <c r="C7" s="1" t="s">
        <v>7</v>
      </c>
      <c r="D7" s="1" t="s">
        <v>8</v>
      </c>
      <c r="E7" s="15"/>
      <c r="F7" s="15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109839.47</v>
      </c>
      <c r="C8" s="2">
        <f aca="true" t="shared" si="0" ref="C8:C27">SUM(B8-D8)</f>
        <v>89911.34</v>
      </c>
      <c r="D8" s="2">
        <v>19928.13</v>
      </c>
      <c r="E8" s="2">
        <v>355000</v>
      </c>
      <c r="F8" s="2">
        <v>151612.66</v>
      </c>
      <c r="G8" s="2">
        <f aca="true" t="shared" si="1" ref="G8:G27">SUM(F8-H8)</f>
        <v>113253.66</v>
      </c>
      <c r="H8" s="2">
        <v>38359</v>
      </c>
      <c r="I8" s="3">
        <f aca="true" t="shared" si="2" ref="I8:I32">F8/E8*100</f>
        <v>42.70779154929578</v>
      </c>
      <c r="J8" s="3">
        <f aca="true" t="shared" si="3" ref="J8:J27">F8/B8*100</f>
        <v>138.0311285187374</v>
      </c>
    </row>
    <row r="9" spans="1:10" ht="12.75">
      <c r="A9" s="2" t="s">
        <v>12</v>
      </c>
      <c r="B9" s="2">
        <v>167007.84</v>
      </c>
      <c r="C9" s="2">
        <f t="shared" si="0"/>
        <v>149970.66</v>
      </c>
      <c r="D9" s="2">
        <v>17037.18</v>
      </c>
      <c r="E9" s="2">
        <v>365000</v>
      </c>
      <c r="F9" s="2">
        <v>135244.67</v>
      </c>
      <c r="G9" s="2">
        <f t="shared" si="1"/>
        <v>133544.67</v>
      </c>
      <c r="H9" s="2">
        <v>1700</v>
      </c>
      <c r="I9" s="3">
        <f t="shared" si="2"/>
        <v>37.053334246575346</v>
      </c>
      <c r="J9" s="3">
        <f t="shared" si="3"/>
        <v>80.98103059113872</v>
      </c>
    </row>
    <row r="10" spans="1:10" ht="12.75">
      <c r="A10" s="2" t="s">
        <v>13</v>
      </c>
      <c r="B10" s="2">
        <v>529747.9</v>
      </c>
      <c r="C10" s="2">
        <f t="shared" si="0"/>
        <v>529747.9</v>
      </c>
      <c r="D10" s="2"/>
      <c r="E10" s="2">
        <v>810000</v>
      </c>
      <c r="F10" s="2">
        <v>278940.28</v>
      </c>
      <c r="G10" s="2">
        <f t="shared" si="1"/>
        <v>275940.28</v>
      </c>
      <c r="H10" s="2">
        <v>3000</v>
      </c>
      <c r="I10" s="3">
        <f t="shared" si="2"/>
        <v>34.437071604938275</v>
      </c>
      <c r="J10" s="3">
        <f t="shared" si="3"/>
        <v>52.65528754337677</v>
      </c>
    </row>
    <row r="11" spans="1:10" ht="12.75">
      <c r="A11" s="2" t="s">
        <v>14</v>
      </c>
      <c r="B11" s="2">
        <v>314947.53</v>
      </c>
      <c r="C11" s="2">
        <f t="shared" si="0"/>
        <v>309702.35000000003</v>
      </c>
      <c r="D11" s="2">
        <v>5245.18</v>
      </c>
      <c r="E11" s="2">
        <v>603000</v>
      </c>
      <c r="F11" s="2">
        <v>242035.37</v>
      </c>
      <c r="G11" s="2">
        <f t="shared" si="1"/>
        <v>232035.37</v>
      </c>
      <c r="H11" s="2">
        <v>10000</v>
      </c>
      <c r="I11" s="3">
        <f t="shared" si="2"/>
        <v>40.13853565505804</v>
      </c>
      <c r="J11" s="3">
        <f t="shared" si="3"/>
        <v>76.84942631555167</v>
      </c>
    </row>
    <row r="12" spans="1:10" ht="12.75">
      <c r="A12" s="2" t="s">
        <v>15</v>
      </c>
      <c r="B12" s="2">
        <v>125325.37</v>
      </c>
      <c r="C12" s="2">
        <f t="shared" si="0"/>
        <v>125325.37</v>
      </c>
      <c r="D12" s="2"/>
      <c r="E12" s="2">
        <v>333300</v>
      </c>
      <c r="F12" s="2">
        <v>138645.83</v>
      </c>
      <c r="G12" s="2">
        <f t="shared" si="1"/>
        <v>100244.01999999999</v>
      </c>
      <c r="H12" s="2">
        <v>38401.81</v>
      </c>
      <c r="I12" s="3">
        <f t="shared" si="2"/>
        <v>41.59790879087908</v>
      </c>
      <c r="J12" s="3">
        <f t="shared" si="3"/>
        <v>110.62870191406576</v>
      </c>
    </row>
    <row r="13" spans="1:10" ht="12.75">
      <c r="A13" s="2" t="s">
        <v>16</v>
      </c>
      <c r="B13" s="2">
        <v>203602.13</v>
      </c>
      <c r="C13" s="2">
        <f t="shared" si="0"/>
        <v>203602.13</v>
      </c>
      <c r="D13" s="2"/>
      <c r="E13" s="2">
        <v>398000</v>
      </c>
      <c r="F13" s="2">
        <v>208445.89</v>
      </c>
      <c r="G13" s="2">
        <f t="shared" si="1"/>
        <v>190445.89</v>
      </c>
      <c r="H13" s="2">
        <v>18000</v>
      </c>
      <c r="I13" s="3">
        <f t="shared" si="2"/>
        <v>52.37333919597991</v>
      </c>
      <c r="J13" s="3">
        <f t="shared" si="3"/>
        <v>102.37903208576454</v>
      </c>
    </row>
    <row r="14" spans="1:10" ht="12.75">
      <c r="A14" s="2" t="s">
        <v>17</v>
      </c>
      <c r="B14" s="2">
        <v>326103.65</v>
      </c>
      <c r="C14" s="2">
        <f t="shared" si="0"/>
        <v>279670.89</v>
      </c>
      <c r="D14" s="2">
        <v>46432.76</v>
      </c>
      <c r="E14" s="2">
        <v>683000</v>
      </c>
      <c r="F14" s="2">
        <v>259971.91</v>
      </c>
      <c r="G14" s="2">
        <f t="shared" si="1"/>
        <v>234004.55</v>
      </c>
      <c r="H14" s="2">
        <v>25967.36</v>
      </c>
      <c r="I14" s="3">
        <f t="shared" si="2"/>
        <v>38.06323718887262</v>
      </c>
      <c r="J14" s="3">
        <f t="shared" si="3"/>
        <v>79.72063790147702</v>
      </c>
    </row>
    <row r="15" spans="1:10" ht="12.75">
      <c r="A15" s="2" t="s">
        <v>18</v>
      </c>
      <c r="B15" s="2">
        <v>492340.22</v>
      </c>
      <c r="C15" s="2">
        <f t="shared" si="0"/>
        <v>492340.22</v>
      </c>
      <c r="D15" s="2"/>
      <c r="E15" s="2">
        <v>621000</v>
      </c>
      <c r="F15" s="2">
        <v>303985.32</v>
      </c>
      <c r="G15" s="2">
        <f t="shared" si="1"/>
        <v>253985.32</v>
      </c>
      <c r="H15" s="2">
        <v>50000</v>
      </c>
      <c r="I15" s="3">
        <f t="shared" si="2"/>
        <v>48.950937198067635</v>
      </c>
      <c r="J15" s="3">
        <f t="shared" si="3"/>
        <v>61.74293865327517</v>
      </c>
    </row>
    <row r="16" spans="1:10" ht="12.75">
      <c r="A16" s="2" t="s">
        <v>19</v>
      </c>
      <c r="B16" s="2">
        <v>218849.92</v>
      </c>
      <c r="C16" s="2">
        <f t="shared" si="0"/>
        <v>218849.92</v>
      </c>
      <c r="D16" s="2"/>
      <c r="E16" s="2">
        <v>477000</v>
      </c>
      <c r="F16" s="2">
        <v>221409.59</v>
      </c>
      <c r="G16" s="2">
        <f t="shared" si="1"/>
        <v>211809.59</v>
      </c>
      <c r="H16" s="2">
        <v>9600</v>
      </c>
      <c r="I16" s="3">
        <f t="shared" si="2"/>
        <v>46.41710482180294</v>
      </c>
      <c r="J16" s="3">
        <f t="shared" si="3"/>
        <v>101.16960061031779</v>
      </c>
    </row>
    <row r="17" spans="1:10" ht="12.75">
      <c r="A17" s="2" t="s">
        <v>20</v>
      </c>
      <c r="B17" s="2">
        <v>244688.51</v>
      </c>
      <c r="C17" s="2">
        <f t="shared" si="0"/>
        <v>176688.51</v>
      </c>
      <c r="D17" s="2">
        <v>68000</v>
      </c>
      <c r="E17" s="2">
        <v>432000</v>
      </c>
      <c r="F17" s="2">
        <v>195282.82</v>
      </c>
      <c r="G17" s="2">
        <f t="shared" si="1"/>
        <v>149080.97</v>
      </c>
      <c r="H17" s="2">
        <v>46201.85</v>
      </c>
      <c r="I17" s="3">
        <f t="shared" si="2"/>
        <v>45.20435648148148</v>
      </c>
      <c r="J17" s="3">
        <f t="shared" si="3"/>
        <v>79.80874132585956</v>
      </c>
    </row>
    <row r="18" spans="1:10" ht="12.75">
      <c r="A18" s="2" t="s">
        <v>21</v>
      </c>
      <c r="B18" s="2">
        <v>351444.11</v>
      </c>
      <c r="C18" s="2">
        <f t="shared" si="0"/>
        <v>351444.11</v>
      </c>
      <c r="D18" s="2"/>
      <c r="E18" s="2">
        <v>709000</v>
      </c>
      <c r="F18" s="2">
        <v>278361.56</v>
      </c>
      <c r="G18" s="2">
        <f t="shared" si="1"/>
        <v>278361.56</v>
      </c>
      <c r="H18" s="2"/>
      <c r="I18" s="3">
        <f t="shared" si="2"/>
        <v>39.2611509167842</v>
      </c>
      <c r="J18" s="3">
        <f t="shared" si="3"/>
        <v>79.20507189606906</v>
      </c>
    </row>
    <row r="19" spans="1:10" ht="12.75">
      <c r="A19" s="2" t="s">
        <v>22</v>
      </c>
      <c r="B19" s="2">
        <v>330183.98</v>
      </c>
      <c r="C19" s="2">
        <f t="shared" si="0"/>
        <v>330100.98</v>
      </c>
      <c r="D19" s="2">
        <v>83</v>
      </c>
      <c r="E19" s="2">
        <v>525000</v>
      </c>
      <c r="F19" s="2">
        <v>229267.49</v>
      </c>
      <c r="G19" s="2">
        <f t="shared" si="1"/>
        <v>229238.09</v>
      </c>
      <c r="H19" s="2">
        <v>29.4</v>
      </c>
      <c r="I19" s="3">
        <f t="shared" si="2"/>
        <v>43.66999809523809</v>
      </c>
      <c r="J19" s="3">
        <f t="shared" si="3"/>
        <v>69.43628518863937</v>
      </c>
    </row>
    <row r="20" spans="1:10" ht="12.75">
      <c r="A20" s="2" t="s">
        <v>23</v>
      </c>
      <c r="B20" s="2">
        <v>134191.27</v>
      </c>
      <c r="C20" s="2">
        <f t="shared" si="0"/>
        <v>120291.26999999999</v>
      </c>
      <c r="D20" s="2">
        <v>13900</v>
      </c>
      <c r="E20" s="2">
        <v>245000</v>
      </c>
      <c r="F20" s="2">
        <v>117155.46</v>
      </c>
      <c r="G20" s="2">
        <f t="shared" si="1"/>
        <v>108951.75</v>
      </c>
      <c r="H20" s="2">
        <v>8203.71</v>
      </c>
      <c r="I20" s="3">
        <f t="shared" si="2"/>
        <v>47.81855510204082</v>
      </c>
      <c r="J20" s="3">
        <f t="shared" si="3"/>
        <v>87.30482988945556</v>
      </c>
    </row>
    <row r="21" spans="1:10" ht="12.75">
      <c r="A21" s="2" t="s">
        <v>24</v>
      </c>
      <c r="B21" s="2">
        <v>818445.58</v>
      </c>
      <c r="C21" s="2">
        <f t="shared" si="0"/>
        <v>765063.7999999999</v>
      </c>
      <c r="D21" s="2">
        <v>53381.78</v>
      </c>
      <c r="E21" s="2">
        <v>1389045</v>
      </c>
      <c r="F21" s="2">
        <v>573891.62</v>
      </c>
      <c r="G21" s="2">
        <f t="shared" si="1"/>
        <v>565591.97</v>
      </c>
      <c r="H21" s="2">
        <v>8299.65</v>
      </c>
      <c r="I21" s="3">
        <f t="shared" si="2"/>
        <v>41.31555277186844</v>
      </c>
      <c r="J21" s="3">
        <f t="shared" si="3"/>
        <v>70.11970423250376</v>
      </c>
    </row>
    <row r="22" spans="1:10" ht="12.75">
      <c r="A22" s="2" t="s">
        <v>25</v>
      </c>
      <c r="B22" s="2">
        <v>272960.94</v>
      </c>
      <c r="C22" s="2">
        <f t="shared" si="0"/>
        <v>270960.94</v>
      </c>
      <c r="D22" s="2">
        <v>2000</v>
      </c>
      <c r="E22" s="2">
        <v>552000</v>
      </c>
      <c r="F22" s="2">
        <v>211178.3</v>
      </c>
      <c r="G22" s="2">
        <f t="shared" si="1"/>
        <v>211178.3</v>
      </c>
      <c r="H22" s="2"/>
      <c r="I22" s="3">
        <f t="shared" si="2"/>
        <v>38.2569384057971</v>
      </c>
      <c r="J22" s="3">
        <f t="shared" si="3"/>
        <v>77.36575789928038</v>
      </c>
    </row>
    <row r="23" spans="1:10" ht="12.75">
      <c r="A23" s="2" t="s">
        <v>26</v>
      </c>
      <c r="B23" s="2">
        <v>236557.36</v>
      </c>
      <c r="C23" s="2">
        <f t="shared" si="0"/>
        <v>226557.36</v>
      </c>
      <c r="D23" s="2">
        <v>10000</v>
      </c>
      <c r="E23" s="2">
        <v>422000</v>
      </c>
      <c r="F23" s="2">
        <v>206604.65</v>
      </c>
      <c r="G23" s="2">
        <f t="shared" si="1"/>
        <v>203104.65</v>
      </c>
      <c r="H23" s="2">
        <v>3500</v>
      </c>
      <c r="I23" s="3">
        <f t="shared" si="2"/>
        <v>48.958447867298574</v>
      </c>
      <c r="J23" s="3">
        <f t="shared" si="3"/>
        <v>87.33807732720724</v>
      </c>
    </row>
    <row r="24" spans="1:10" ht="12.75">
      <c r="A24" s="2" t="s">
        <v>27</v>
      </c>
      <c r="B24" s="2">
        <v>439522.72</v>
      </c>
      <c r="C24" s="2">
        <f t="shared" si="0"/>
        <v>435810.95999999996</v>
      </c>
      <c r="D24" s="2">
        <v>3711.76</v>
      </c>
      <c r="E24" s="2">
        <v>825000</v>
      </c>
      <c r="F24" s="2">
        <v>332011.74</v>
      </c>
      <c r="G24" s="2">
        <f t="shared" si="1"/>
        <v>331411.74</v>
      </c>
      <c r="H24" s="2">
        <v>600</v>
      </c>
      <c r="I24" s="3">
        <f t="shared" si="2"/>
        <v>40.24384727272727</v>
      </c>
      <c r="J24" s="3">
        <f t="shared" si="3"/>
        <v>75.5391530157986</v>
      </c>
    </row>
    <row r="25" spans="1:10" ht="12.75">
      <c r="A25" s="2" t="s">
        <v>28</v>
      </c>
      <c r="B25" s="2">
        <v>166034.46</v>
      </c>
      <c r="C25" s="2">
        <f t="shared" si="0"/>
        <v>166034.46</v>
      </c>
      <c r="D25" s="2"/>
      <c r="E25" s="2">
        <v>404000</v>
      </c>
      <c r="F25" s="2">
        <v>139528.49</v>
      </c>
      <c r="G25" s="2">
        <f t="shared" si="1"/>
        <v>139526.69</v>
      </c>
      <c r="H25" s="2">
        <v>1.8</v>
      </c>
      <c r="I25" s="3">
        <f t="shared" si="2"/>
        <v>34.536754950495045</v>
      </c>
      <c r="J25" s="3">
        <f t="shared" si="3"/>
        <v>84.03586219390841</v>
      </c>
    </row>
    <row r="26" spans="1:10" ht="12.75">
      <c r="A26" s="2" t="s">
        <v>29</v>
      </c>
      <c r="B26" s="2">
        <v>512338.72</v>
      </c>
      <c r="C26" s="2">
        <f t="shared" si="0"/>
        <v>499593.62999999995</v>
      </c>
      <c r="D26" s="2">
        <v>12745.09</v>
      </c>
      <c r="E26" s="2">
        <v>1135000</v>
      </c>
      <c r="F26" s="2">
        <v>482590.68</v>
      </c>
      <c r="G26" s="2">
        <f t="shared" si="1"/>
        <v>428076.48</v>
      </c>
      <c r="H26" s="2">
        <v>54514.2</v>
      </c>
      <c r="I26" s="3">
        <f t="shared" si="2"/>
        <v>42.5190026431718</v>
      </c>
      <c r="J26" s="3">
        <f t="shared" si="3"/>
        <v>94.19367718293866</v>
      </c>
    </row>
    <row r="27" spans="1:10" ht="12.75">
      <c r="A27" s="2" t="s">
        <v>30</v>
      </c>
      <c r="B27" s="2">
        <v>70000.94</v>
      </c>
      <c r="C27" s="2">
        <f t="shared" si="0"/>
        <v>70000.94</v>
      </c>
      <c r="D27" s="2"/>
      <c r="E27" s="2">
        <v>126000</v>
      </c>
      <c r="F27" s="2">
        <v>61732.85</v>
      </c>
      <c r="G27" s="2">
        <f t="shared" si="1"/>
        <v>60232.85</v>
      </c>
      <c r="H27" s="2">
        <v>1500</v>
      </c>
      <c r="I27" s="3">
        <f t="shared" si="2"/>
        <v>48.994325396825396</v>
      </c>
      <c r="J27" s="3">
        <f t="shared" si="3"/>
        <v>88.18860146735173</v>
      </c>
    </row>
    <row r="28" spans="1:10" s="7" customFormat="1" ht="25.5">
      <c r="A28" s="4" t="s">
        <v>31</v>
      </c>
      <c r="B28" s="5">
        <f aca="true" t="shared" si="4" ref="B28:H28">SUM(B8:B27)</f>
        <v>6064132.619999999</v>
      </c>
      <c r="C28" s="5">
        <f t="shared" si="4"/>
        <v>5811667.74</v>
      </c>
      <c r="D28" s="5">
        <f t="shared" si="4"/>
        <v>252464.88</v>
      </c>
      <c r="E28" s="5">
        <f t="shared" si="4"/>
        <v>11409345</v>
      </c>
      <c r="F28" s="5">
        <f t="shared" si="4"/>
        <v>4767897.18</v>
      </c>
      <c r="G28" s="5">
        <f t="shared" si="4"/>
        <v>4450018.3999999985</v>
      </c>
      <c r="H28" s="5">
        <f t="shared" si="4"/>
        <v>317878.77999999997</v>
      </c>
      <c r="I28" s="6">
        <f t="shared" si="2"/>
        <v>41.78940316030412</v>
      </c>
      <c r="J28" s="6">
        <f>F28/B28*100</f>
        <v>78.62455323412766</v>
      </c>
    </row>
    <row r="29" spans="1:10" ht="12.75">
      <c r="A29" s="2" t="s">
        <v>32</v>
      </c>
      <c r="B29" s="2">
        <v>8088782.22</v>
      </c>
      <c r="C29" s="2">
        <f>SUM(B29-D29)</f>
        <v>8088782.22</v>
      </c>
      <c r="D29" s="2"/>
      <c r="E29" s="2">
        <v>22570000</v>
      </c>
      <c r="F29" s="2">
        <v>9543571.96</v>
      </c>
      <c r="G29" s="2">
        <f>SUM(F29-H29)</f>
        <v>9316494.96</v>
      </c>
      <c r="H29" s="2">
        <v>227077</v>
      </c>
      <c r="I29" s="3">
        <f t="shared" si="2"/>
        <v>42.28432414709793</v>
      </c>
      <c r="J29" s="3">
        <f>F29/B29*100</f>
        <v>117.98527516791026</v>
      </c>
    </row>
    <row r="30" spans="1:10" s="7" customFormat="1" ht="12.75">
      <c r="A30" s="5" t="s">
        <v>33</v>
      </c>
      <c r="B30" s="5">
        <f>B28+B29</f>
        <v>14152914.84</v>
      </c>
      <c r="C30" s="5">
        <f>C28+C29</f>
        <v>13900449.96</v>
      </c>
      <c r="D30" s="5">
        <f>D28+D29</f>
        <v>252464.88</v>
      </c>
      <c r="E30" s="5">
        <f>SUM(E28+E29)</f>
        <v>33979345</v>
      </c>
      <c r="F30" s="5">
        <f>F28+F29</f>
        <v>14311469.14</v>
      </c>
      <c r="G30" s="5">
        <f>G28+G29</f>
        <v>13766513.36</v>
      </c>
      <c r="H30" s="5">
        <f>H28+H29</f>
        <v>544955.78</v>
      </c>
      <c r="I30" s="6">
        <f t="shared" si="2"/>
        <v>42.118143066030264</v>
      </c>
      <c r="J30" s="6">
        <f>F30/B30*100</f>
        <v>101.12029431246124</v>
      </c>
    </row>
    <row r="31" spans="1:10" ht="12.75">
      <c r="A31" s="8" t="s">
        <v>34</v>
      </c>
      <c r="B31" s="8">
        <v>29510922.52</v>
      </c>
      <c r="C31" s="2">
        <f>SUM(B31-D31)</f>
        <v>29174883.29</v>
      </c>
      <c r="D31" s="8">
        <v>336039.23</v>
      </c>
      <c r="E31" s="8">
        <v>86088000</v>
      </c>
      <c r="F31" s="8">
        <v>34528022.18</v>
      </c>
      <c r="G31" s="2">
        <f>SUM(F31-H31)</f>
        <v>34285597.45</v>
      </c>
      <c r="H31" s="8">
        <v>242424.73</v>
      </c>
      <c r="I31" s="9">
        <f t="shared" si="2"/>
        <v>40.10782243750581</v>
      </c>
      <c r="J31" s="9">
        <f>F31/B31*100</f>
        <v>117.00082285330062</v>
      </c>
    </row>
    <row r="32" spans="1:10" s="12" customFormat="1" ht="12.75">
      <c r="A32" s="10" t="s">
        <v>35</v>
      </c>
      <c r="B32" s="10">
        <f aca="true" t="shared" si="5" ref="B32:H32">B30+B31</f>
        <v>43663837.36</v>
      </c>
      <c r="C32" s="10">
        <f t="shared" si="5"/>
        <v>43075333.25</v>
      </c>
      <c r="D32" s="10">
        <f t="shared" si="5"/>
        <v>588504.11</v>
      </c>
      <c r="E32" s="10">
        <f t="shared" si="5"/>
        <v>120067345</v>
      </c>
      <c r="F32" s="10">
        <f t="shared" si="5"/>
        <v>48839491.32</v>
      </c>
      <c r="G32" s="10">
        <f t="shared" si="5"/>
        <v>48052110.81</v>
      </c>
      <c r="H32" s="10">
        <f t="shared" si="5"/>
        <v>787380.51</v>
      </c>
      <c r="I32" s="11">
        <f t="shared" si="2"/>
        <v>40.6767479700663</v>
      </c>
      <c r="J32" s="11">
        <f>F32/B32*100</f>
        <v>111.8534106778745</v>
      </c>
    </row>
  </sheetData>
  <mergeCells count="12"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  <mergeCell ref="B5:D5"/>
    <mergeCell ref="B6:B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Назарова</cp:lastModifiedBy>
  <cp:lastPrinted>2015-06-02T09:22:49Z</cp:lastPrinted>
  <dcterms:created xsi:type="dcterms:W3CDTF">2012-02-07T09:55:48Z</dcterms:created>
  <dcterms:modified xsi:type="dcterms:W3CDTF">2015-06-02T09:26:06Z</dcterms:modified>
  <cp:category/>
  <cp:version/>
  <cp:contentType/>
  <cp:contentStatus/>
</cp:coreProperties>
</file>