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<sst xmlns="http://schemas.openxmlformats.org/spreadsheetml/2006/main" count="43" uniqueCount="40">
  <si>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</si>
  <si>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</si>
  <si>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</si>
  <si>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</si>
  <si>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</si>
  <si>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</si>
  <si>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</si>
  <si>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</si>
  <si>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</si>
  <si>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</si>
  <si>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</si>
  <si>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</si>
  <si>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</si>
  <si>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</si>
  <si>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</si>
  <si>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</si>
  <si>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</si>
  <si>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</si>
  <si>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</si>
  <si>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</si>
  <si>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</si>
  <si>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</si>
  <si>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</si>
  <si>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</si>
  <si>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</si>
  <si>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</si>
  <si>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</si>
  <si>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</si>
  <si>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</si>
  <si>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</si>
  <si>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</si>
  <si>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</si>
  <si>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</si>
  <si>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</si>
  <si>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</si>
  <si>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</si>
  <si>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2016 год</t>
  </si>
  <si>
    <t>по исполнению консолидированного бюджета района на 01 мая 2016 года</t>
  </si>
  <si>
    <t>на 01 мая 2015 года</t>
  </si>
  <si>
    <t>на 01 мая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</si>
</sst>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180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H29" sqref="H29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3" t="s">
        <v>0</v>
      </c>
      <c r="E1" s="13"/>
      <c r="F1" s="13"/>
      <c r="G1" s="13"/>
    </row>
    <row r="2" spans="1:10" ht="12.7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2.75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 t="s">
        <v>38</v>
      </c>
      <c r="C5" s="15"/>
      <c r="D5" s="15"/>
      <c r="E5" s="14" t="s">
        <v>36</v>
      </c>
      <c r="F5" s="15" t="s">
        <v>39</v>
      </c>
      <c r="G5" s="15"/>
      <c r="H5" s="15"/>
      <c r="I5" s="15"/>
      <c r="J5" s="15"/>
    </row>
    <row r="6" spans="1:10" ht="28.5" customHeight="1">
      <c r="A6" s="15"/>
      <c r="B6" s="14" t="s">
        <v>3</v>
      </c>
      <c r="C6" s="15" t="s">
        <v>4</v>
      </c>
      <c r="D6" s="15"/>
      <c r="E6" s="15"/>
      <c r="F6" s="14" t="s">
        <v>5</v>
      </c>
      <c r="G6" s="15" t="s">
        <v>4</v>
      </c>
      <c r="H6" s="15"/>
      <c r="I6" s="14" t="s">
        <v>6</v>
      </c>
      <c r="J6" s="14"/>
    </row>
    <row r="7" spans="1:10" ht="51" customHeight="1">
      <c r="A7" s="15"/>
      <c r="B7" s="15"/>
      <c r="C7" s="1" t="s">
        <v>7</v>
      </c>
      <c r="D7" s="1" t="s">
        <v>8</v>
      </c>
      <c r="E7" s="15"/>
      <c r="F7" s="15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107304.71</v>
      </c>
      <c r="C8" s="2">
        <f aca="true" t="shared" si="0" ref="C8:C27">SUM(B8-D8)</f>
        <v>96495.71</v>
      </c>
      <c r="D8" s="2">
        <v>10809</v>
      </c>
      <c r="E8" s="2">
        <v>337000</v>
      </c>
      <c r="F8" s="2">
        <v>95275.95</v>
      </c>
      <c r="G8" s="2">
        <f aca="true" t="shared" si="1" ref="G8:G27">SUM(F8-H8)</f>
        <v>74880.98</v>
      </c>
      <c r="H8" s="2">
        <v>20394.97</v>
      </c>
      <c r="I8" s="3">
        <f aca="true" t="shared" si="2" ref="I8:I32">F8/E8*100</f>
        <v>28.271795252225516</v>
      </c>
      <c r="J8" s="3">
        <f aca="true" t="shared" si="3" ref="J8:J27">F8/B8*100</f>
        <v>88.79009132031575</v>
      </c>
    </row>
    <row r="9" spans="1:10" ht="12.75">
      <c r="A9" s="2" t="s">
        <v>12</v>
      </c>
      <c r="B9" s="2">
        <v>110772.43</v>
      </c>
      <c r="C9" s="2">
        <f t="shared" si="0"/>
        <v>109072.43</v>
      </c>
      <c r="D9" s="2">
        <v>1700</v>
      </c>
      <c r="E9" s="2">
        <v>433000</v>
      </c>
      <c r="F9" s="2">
        <v>101853.12</v>
      </c>
      <c r="G9" s="2">
        <f t="shared" si="1"/>
        <v>101853.12</v>
      </c>
      <c r="H9" s="2"/>
      <c r="I9" s="3">
        <f t="shared" si="2"/>
        <v>23.522660508083142</v>
      </c>
      <c r="J9" s="3">
        <f t="shared" si="3"/>
        <v>91.94807769406161</v>
      </c>
    </row>
    <row r="10" spans="1:10" ht="12.75">
      <c r="A10" s="2" t="s">
        <v>13</v>
      </c>
      <c r="B10" s="2">
        <v>233171.3</v>
      </c>
      <c r="C10" s="2">
        <f t="shared" si="0"/>
        <v>233171.3</v>
      </c>
      <c r="D10" s="2"/>
      <c r="E10" s="2">
        <v>1080000</v>
      </c>
      <c r="F10" s="2">
        <v>963005.58</v>
      </c>
      <c r="G10" s="2">
        <f t="shared" si="1"/>
        <v>963005.58</v>
      </c>
      <c r="H10" s="2"/>
      <c r="I10" s="3">
        <f t="shared" si="2"/>
        <v>89.16718333333333</v>
      </c>
      <c r="J10" s="3">
        <f t="shared" si="3"/>
        <v>413.0034785584676</v>
      </c>
    </row>
    <row r="11" spans="1:10" ht="12.75">
      <c r="A11" s="2" t="s">
        <v>14</v>
      </c>
      <c r="B11" s="2">
        <v>201528.6</v>
      </c>
      <c r="C11" s="2">
        <f t="shared" si="0"/>
        <v>191528.6</v>
      </c>
      <c r="D11" s="2">
        <v>10000</v>
      </c>
      <c r="E11" s="2">
        <v>720000</v>
      </c>
      <c r="F11" s="2">
        <v>233859.46</v>
      </c>
      <c r="G11" s="2">
        <f t="shared" si="1"/>
        <v>220859.36</v>
      </c>
      <c r="H11" s="2">
        <v>13000.1</v>
      </c>
      <c r="I11" s="3">
        <f t="shared" si="2"/>
        <v>32.48048055555555</v>
      </c>
      <c r="J11" s="3">
        <f t="shared" si="3"/>
        <v>116.0428147667378</v>
      </c>
    </row>
    <row r="12" spans="1:10" ht="12.75">
      <c r="A12" s="2" t="s">
        <v>15</v>
      </c>
      <c r="B12" s="2">
        <v>118263</v>
      </c>
      <c r="C12" s="2">
        <f t="shared" si="0"/>
        <v>79861.19</v>
      </c>
      <c r="D12" s="2">
        <v>38401.81</v>
      </c>
      <c r="E12" s="2">
        <v>360000</v>
      </c>
      <c r="F12" s="2">
        <v>85582.17</v>
      </c>
      <c r="G12" s="2">
        <f t="shared" si="1"/>
        <v>81182.17</v>
      </c>
      <c r="H12" s="2">
        <v>4400</v>
      </c>
      <c r="I12" s="3">
        <f t="shared" si="2"/>
        <v>23.772825</v>
      </c>
      <c r="J12" s="3">
        <f t="shared" si="3"/>
        <v>72.36597245123157</v>
      </c>
    </row>
    <row r="13" spans="1:10" ht="12.75">
      <c r="A13" s="2" t="s">
        <v>16</v>
      </c>
      <c r="B13" s="2">
        <v>162433.75</v>
      </c>
      <c r="C13" s="2">
        <f t="shared" si="0"/>
        <v>154433.75</v>
      </c>
      <c r="D13" s="2">
        <v>8000</v>
      </c>
      <c r="E13" s="2">
        <v>465000</v>
      </c>
      <c r="F13" s="2">
        <v>171384.89</v>
      </c>
      <c r="G13" s="2">
        <f t="shared" si="1"/>
        <v>168984.89</v>
      </c>
      <c r="H13" s="2">
        <v>2400</v>
      </c>
      <c r="I13" s="3">
        <f t="shared" si="2"/>
        <v>36.85696559139785</v>
      </c>
      <c r="J13" s="3">
        <f t="shared" si="3"/>
        <v>105.51064049189284</v>
      </c>
    </row>
    <row r="14" spans="1:10" ht="12.75">
      <c r="A14" s="2" t="s">
        <v>17</v>
      </c>
      <c r="B14" s="2">
        <v>215918.45</v>
      </c>
      <c r="C14" s="2">
        <f t="shared" si="0"/>
        <v>189951.09000000003</v>
      </c>
      <c r="D14" s="2">
        <v>25967.36</v>
      </c>
      <c r="E14" s="2">
        <v>853450</v>
      </c>
      <c r="F14" s="2">
        <v>244972.55</v>
      </c>
      <c r="G14" s="2">
        <f t="shared" si="1"/>
        <v>195426.75999999998</v>
      </c>
      <c r="H14" s="2">
        <v>49545.79</v>
      </c>
      <c r="I14" s="3">
        <f t="shared" si="2"/>
        <v>28.703796355966954</v>
      </c>
      <c r="J14" s="3">
        <f t="shared" si="3"/>
        <v>113.45605250500826</v>
      </c>
    </row>
    <row r="15" spans="1:10" ht="12.75">
      <c r="A15" s="2" t="s">
        <v>18</v>
      </c>
      <c r="B15" s="2">
        <v>205951.94</v>
      </c>
      <c r="C15" s="2">
        <f t="shared" si="0"/>
        <v>205951.94</v>
      </c>
      <c r="D15" s="2"/>
      <c r="E15" s="2">
        <v>741000</v>
      </c>
      <c r="F15" s="2">
        <v>214865.11</v>
      </c>
      <c r="G15" s="2">
        <f t="shared" si="1"/>
        <v>214865.11</v>
      </c>
      <c r="H15" s="2"/>
      <c r="I15" s="3">
        <f t="shared" si="2"/>
        <v>28.996641025641022</v>
      </c>
      <c r="J15" s="3">
        <f t="shared" si="3"/>
        <v>104.32779123129406</v>
      </c>
    </row>
    <row r="16" spans="1:10" ht="12.75">
      <c r="A16" s="2" t="s">
        <v>19</v>
      </c>
      <c r="B16" s="2">
        <v>177426.26</v>
      </c>
      <c r="C16" s="2">
        <f t="shared" si="0"/>
        <v>173826.26</v>
      </c>
      <c r="D16" s="2">
        <v>3600</v>
      </c>
      <c r="E16" s="2">
        <v>570000</v>
      </c>
      <c r="F16" s="2">
        <v>403274.81</v>
      </c>
      <c r="G16" s="2">
        <f t="shared" si="1"/>
        <v>389274.81</v>
      </c>
      <c r="H16" s="2">
        <v>14000</v>
      </c>
      <c r="I16" s="3">
        <f t="shared" si="2"/>
        <v>70.74996666666667</v>
      </c>
      <c r="J16" s="3">
        <f t="shared" si="3"/>
        <v>227.29150126931606</v>
      </c>
    </row>
    <row r="17" spans="1:10" ht="12.75">
      <c r="A17" s="2" t="s">
        <v>20</v>
      </c>
      <c r="B17" s="2">
        <v>172993.6</v>
      </c>
      <c r="C17" s="2">
        <f t="shared" si="0"/>
        <v>126791.75</v>
      </c>
      <c r="D17" s="2">
        <v>46201.85</v>
      </c>
      <c r="E17" s="2">
        <v>469000</v>
      </c>
      <c r="F17" s="2">
        <v>106234.69</v>
      </c>
      <c r="G17" s="2">
        <f t="shared" si="1"/>
        <v>106234.69</v>
      </c>
      <c r="H17" s="2"/>
      <c r="I17" s="3">
        <f t="shared" si="2"/>
        <v>22.651319829424306</v>
      </c>
      <c r="J17" s="3">
        <f t="shared" si="3"/>
        <v>61.40960706060802</v>
      </c>
    </row>
    <row r="18" spans="1:10" ht="12.75">
      <c r="A18" s="2" t="s">
        <v>21</v>
      </c>
      <c r="B18" s="2">
        <v>229405.15</v>
      </c>
      <c r="C18" s="2">
        <f t="shared" si="0"/>
        <v>229405.15</v>
      </c>
      <c r="D18" s="2"/>
      <c r="E18" s="2">
        <v>851000</v>
      </c>
      <c r="F18" s="2">
        <v>236694.91</v>
      </c>
      <c r="G18" s="2">
        <f t="shared" si="1"/>
        <v>236694.91</v>
      </c>
      <c r="H18" s="2"/>
      <c r="I18" s="3">
        <f t="shared" si="2"/>
        <v>27.813737955346653</v>
      </c>
      <c r="J18" s="3">
        <f t="shared" si="3"/>
        <v>103.17767931539463</v>
      </c>
    </row>
    <row r="19" spans="1:10" ht="12.75">
      <c r="A19" s="2" t="s">
        <v>22</v>
      </c>
      <c r="B19" s="2">
        <v>199581.53</v>
      </c>
      <c r="C19" s="2">
        <f t="shared" si="0"/>
        <v>199581.53</v>
      </c>
      <c r="D19" s="2"/>
      <c r="E19" s="2">
        <v>576000</v>
      </c>
      <c r="F19" s="2">
        <v>157854.92</v>
      </c>
      <c r="G19" s="2">
        <f t="shared" si="1"/>
        <v>156188.24000000002</v>
      </c>
      <c r="H19" s="2">
        <v>1666.68</v>
      </c>
      <c r="I19" s="3">
        <f t="shared" si="2"/>
        <v>27.405368055555556</v>
      </c>
      <c r="J19" s="3">
        <f t="shared" si="3"/>
        <v>79.09295013421332</v>
      </c>
    </row>
    <row r="20" spans="1:10" ht="12.75">
      <c r="A20" s="2" t="s">
        <v>23</v>
      </c>
      <c r="B20" s="2">
        <v>98301.38</v>
      </c>
      <c r="C20" s="2">
        <f t="shared" si="0"/>
        <v>93597.67</v>
      </c>
      <c r="D20" s="2">
        <v>4703.71</v>
      </c>
      <c r="E20" s="2">
        <v>315000</v>
      </c>
      <c r="F20" s="2">
        <v>98749.12</v>
      </c>
      <c r="G20" s="2">
        <f t="shared" si="1"/>
        <v>92749.12</v>
      </c>
      <c r="H20" s="2">
        <v>6000</v>
      </c>
      <c r="I20" s="3">
        <f t="shared" si="2"/>
        <v>31.348926984126983</v>
      </c>
      <c r="J20" s="3">
        <f t="shared" si="3"/>
        <v>100.45547682036609</v>
      </c>
    </row>
    <row r="21" spans="1:10" ht="12.75">
      <c r="A21" s="2" t="s">
        <v>24</v>
      </c>
      <c r="B21" s="2">
        <v>431809.1</v>
      </c>
      <c r="C21" s="2">
        <f t="shared" si="0"/>
        <v>424009.44999999995</v>
      </c>
      <c r="D21" s="2">
        <v>7799.65</v>
      </c>
      <c r="E21" s="2">
        <v>1669777</v>
      </c>
      <c r="F21" s="2">
        <v>670523.53</v>
      </c>
      <c r="G21" s="2">
        <f t="shared" si="1"/>
        <v>598582.93</v>
      </c>
      <c r="H21" s="2">
        <v>71940.6</v>
      </c>
      <c r="I21" s="3">
        <f t="shared" si="2"/>
        <v>40.15647179234114</v>
      </c>
      <c r="J21" s="3">
        <f t="shared" si="3"/>
        <v>155.28239909719366</v>
      </c>
    </row>
    <row r="22" spans="1:10" ht="12.75">
      <c r="A22" s="2" t="s">
        <v>25</v>
      </c>
      <c r="B22" s="2">
        <v>176559.24</v>
      </c>
      <c r="C22" s="2">
        <f t="shared" si="0"/>
        <v>176559.24</v>
      </c>
      <c r="D22" s="2"/>
      <c r="E22" s="2">
        <v>640000</v>
      </c>
      <c r="F22" s="2">
        <v>223606.92</v>
      </c>
      <c r="G22" s="2">
        <f t="shared" si="1"/>
        <v>196252.02000000002</v>
      </c>
      <c r="H22" s="2">
        <v>27354.9</v>
      </c>
      <c r="I22" s="3">
        <f t="shared" si="2"/>
        <v>34.93858125</v>
      </c>
      <c r="J22" s="3">
        <f t="shared" si="3"/>
        <v>126.64696563034595</v>
      </c>
    </row>
    <row r="23" spans="1:10" ht="12.75">
      <c r="A23" s="2" t="s">
        <v>26</v>
      </c>
      <c r="B23" s="2">
        <v>176421.7</v>
      </c>
      <c r="C23" s="2">
        <f t="shared" si="0"/>
        <v>176421.7</v>
      </c>
      <c r="D23" s="2"/>
      <c r="E23" s="2">
        <v>532530</v>
      </c>
      <c r="F23" s="2">
        <v>200550.98</v>
      </c>
      <c r="G23" s="2">
        <f t="shared" si="1"/>
        <v>151020.98</v>
      </c>
      <c r="H23" s="2">
        <v>49530</v>
      </c>
      <c r="I23" s="3">
        <f t="shared" si="2"/>
        <v>37.66003417647833</v>
      </c>
      <c r="J23" s="3">
        <f t="shared" si="3"/>
        <v>113.67704766477141</v>
      </c>
    </row>
    <row r="24" spans="1:10" ht="12.75">
      <c r="A24" s="2" t="s">
        <v>27</v>
      </c>
      <c r="B24" s="2">
        <v>265884.69</v>
      </c>
      <c r="C24" s="2">
        <f t="shared" si="0"/>
        <v>265884.69</v>
      </c>
      <c r="D24" s="2"/>
      <c r="E24" s="2">
        <v>974400</v>
      </c>
      <c r="F24" s="2">
        <v>328369.21</v>
      </c>
      <c r="G24" s="2">
        <f t="shared" si="1"/>
        <v>324349.60000000003</v>
      </c>
      <c r="H24" s="2">
        <v>4019.61</v>
      </c>
      <c r="I24" s="3">
        <f t="shared" si="2"/>
        <v>33.6996315681445</v>
      </c>
      <c r="J24" s="3">
        <f t="shared" si="3"/>
        <v>123.50060847805868</v>
      </c>
    </row>
    <row r="25" spans="1:10" ht="12.75">
      <c r="A25" s="2" t="s">
        <v>28</v>
      </c>
      <c r="B25" s="2">
        <v>118105.66</v>
      </c>
      <c r="C25" s="2">
        <f t="shared" si="0"/>
        <v>118105.66</v>
      </c>
      <c r="D25" s="2"/>
      <c r="E25" s="2">
        <v>459200</v>
      </c>
      <c r="F25" s="2">
        <v>111910.16</v>
      </c>
      <c r="G25" s="2">
        <f t="shared" si="1"/>
        <v>109136.71</v>
      </c>
      <c r="H25" s="2">
        <v>2773.45</v>
      </c>
      <c r="I25" s="3">
        <f t="shared" si="2"/>
        <v>24.37067944250871</v>
      </c>
      <c r="J25" s="3">
        <f t="shared" si="3"/>
        <v>94.75427341924171</v>
      </c>
    </row>
    <row r="26" spans="1:10" ht="12.75">
      <c r="A26" s="2" t="s">
        <v>29</v>
      </c>
      <c r="B26" s="2">
        <v>352140.92</v>
      </c>
      <c r="C26" s="2">
        <f t="shared" si="0"/>
        <v>349199.72</v>
      </c>
      <c r="D26" s="2">
        <v>2941.2</v>
      </c>
      <c r="E26" s="2">
        <v>1307000</v>
      </c>
      <c r="F26" s="2">
        <v>378922.1</v>
      </c>
      <c r="G26" s="2">
        <f t="shared" si="1"/>
        <v>340042.68</v>
      </c>
      <c r="H26" s="2">
        <v>38879.42</v>
      </c>
      <c r="I26" s="3">
        <f t="shared" si="2"/>
        <v>28.991744452945678</v>
      </c>
      <c r="J26" s="3">
        <f t="shared" si="3"/>
        <v>107.6052450819973</v>
      </c>
    </row>
    <row r="27" spans="1:10" ht="12.75">
      <c r="A27" s="2" t="s">
        <v>30</v>
      </c>
      <c r="B27" s="2">
        <v>53708.17</v>
      </c>
      <c r="C27" s="2">
        <f t="shared" si="0"/>
        <v>52208.17</v>
      </c>
      <c r="D27" s="2">
        <v>1500</v>
      </c>
      <c r="E27" s="2">
        <v>154000</v>
      </c>
      <c r="F27" s="2">
        <v>53391.11</v>
      </c>
      <c r="G27" s="2">
        <f t="shared" si="1"/>
        <v>53391.11</v>
      </c>
      <c r="H27" s="2"/>
      <c r="I27" s="3">
        <f t="shared" si="2"/>
        <v>34.66955194805195</v>
      </c>
      <c r="J27" s="3">
        <f t="shared" si="3"/>
        <v>99.40966150959902</v>
      </c>
    </row>
    <row r="28" spans="1:10" s="7" customFormat="1" ht="25.5">
      <c r="A28" s="4" t="s">
        <v>31</v>
      </c>
      <c r="B28" s="5">
        <f aca="true" t="shared" si="4" ref="B28:H28">SUM(B8:B27)</f>
        <v>3807681.5799999996</v>
      </c>
      <c r="C28" s="5">
        <f t="shared" si="4"/>
        <v>3646057</v>
      </c>
      <c r="D28" s="5">
        <f t="shared" si="4"/>
        <v>161624.58</v>
      </c>
      <c r="E28" s="5">
        <f t="shared" si="4"/>
        <v>13507357</v>
      </c>
      <c r="F28" s="5">
        <f t="shared" si="4"/>
        <v>5080881.290000001</v>
      </c>
      <c r="G28" s="5">
        <f t="shared" si="4"/>
        <v>4774975.7700000005</v>
      </c>
      <c r="H28" s="5">
        <f t="shared" si="4"/>
        <v>305905.52</v>
      </c>
      <c r="I28" s="6">
        <f t="shared" si="2"/>
        <v>37.61565856295944</v>
      </c>
      <c r="J28" s="6">
        <f>F28/B28*100</f>
        <v>133.4376623478059</v>
      </c>
    </row>
    <row r="29" spans="1:10" ht="12.75">
      <c r="A29" s="2" t="s">
        <v>32</v>
      </c>
      <c r="B29" s="2">
        <v>8082388.47</v>
      </c>
      <c r="C29" s="2">
        <f>SUM(B29-D29)</f>
        <v>8052028.47</v>
      </c>
      <c r="D29" s="2">
        <v>30360</v>
      </c>
      <c r="E29" s="2">
        <v>27349000</v>
      </c>
      <c r="F29" s="2">
        <v>7397543.51</v>
      </c>
      <c r="G29" s="2">
        <f>SUM(F29-H29)</f>
        <v>7371885.51</v>
      </c>
      <c r="H29" s="2">
        <v>25658</v>
      </c>
      <c r="I29" s="3">
        <f t="shared" si="2"/>
        <v>27.048680061428204</v>
      </c>
      <c r="J29" s="3">
        <f>F29/B29*100</f>
        <v>91.52670076992723</v>
      </c>
    </row>
    <row r="30" spans="1:10" s="7" customFormat="1" ht="12.75">
      <c r="A30" s="5" t="s">
        <v>33</v>
      </c>
      <c r="B30" s="5">
        <f>B28+B29</f>
        <v>11890070.049999999</v>
      </c>
      <c r="C30" s="5">
        <f>C28+C29</f>
        <v>11698085.469999999</v>
      </c>
      <c r="D30" s="5">
        <f>D28+D29</f>
        <v>191984.58</v>
      </c>
      <c r="E30" s="5">
        <f>SUM(E28+E29)</f>
        <v>40856357</v>
      </c>
      <c r="F30" s="5">
        <f>F28+F29</f>
        <v>12478424.8</v>
      </c>
      <c r="G30" s="5">
        <f>G28+G29</f>
        <v>12146861.280000001</v>
      </c>
      <c r="H30" s="5">
        <f>H28+H29</f>
        <v>331563.52</v>
      </c>
      <c r="I30" s="6">
        <f t="shared" si="2"/>
        <v>30.542186617372668</v>
      </c>
      <c r="J30" s="6">
        <f>F30/B30*100</f>
        <v>104.94828665874851</v>
      </c>
    </row>
    <row r="31" spans="1:10" ht="12.75">
      <c r="A31" s="8" t="s">
        <v>34</v>
      </c>
      <c r="B31" s="8">
        <v>28387271.67</v>
      </c>
      <c r="C31" s="2">
        <f>SUM(B31-D31)</f>
        <v>28111846.94</v>
      </c>
      <c r="D31" s="8">
        <v>275424.73</v>
      </c>
      <c r="E31" s="8">
        <v>99653000</v>
      </c>
      <c r="F31" s="8">
        <v>31980634.71</v>
      </c>
      <c r="G31" s="2">
        <f>SUM(F31-H31)</f>
        <v>31746277.71</v>
      </c>
      <c r="H31" s="8">
        <v>234357</v>
      </c>
      <c r="I31" s="9">
        <f t="shared" si="2"/>
        <v>32.0919939289334</v>
      </c>
      <c r="J31" s="9">
        <f>F31/B31*100</f>
        <v>112.65835999236766</v>
      </c>
    </row>
    <row r="32" spans="1:10" s="12" customFormat="1" ht="12.75">
      <c r="A32" s="10" t="s">
        <v>35</v>
      </c>
      <c r="B32" s="10">
        <f aca="true" t="shared" si="5" ref="B32:H32">B30+B31</f>
        <v>40277341.72</v>
      </c>
      <c r="C32" s="10">
        <f t="shared" si="5"/>
        <v>39809932.41</v>
      </c>
      <c r="D32" s="10">
        <f t="shared" si="5"/>
        <v>467409.30999999994</v>
      </c>
      <c r="E32" s="10">
        <f t="shared" si="5"/>
        <v>140509357</v>
      </c>
      <c r="F32" s="10">
        <f t="shared" si="5"/>
        <v>44459059.510000005</v>
      </c>
      <c r="G32" s="10">
        <f t="shared" si="5"/>
        <v>43893138.99</v>
      </c>
      <c r="H32" s="10">
        <f t="shared" si="5"/>
        <v>565920.52</v>
      </c>
      <c r="I32" s="11">
        <f t="shared" si="2"/>
        <v>31.64135147953172</v>
      </c>
      <c r="J32" s="11">
        <f>F32/B32*100</f>
        <v>110.38230829400429</v>
      </c>
    </row>
  </sheetData>
  <mergeCells count="12"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Назарова</cp:lastModifiedBy>
  <cp:lastPrinted>2016-05-10T05:29:31Z</cp:lastPrinted>
  <dcterms:created xsi:type="dcterms:W3CDTF">2012-02-07T09:55:48Z</dcterms:created>
  <dcterms:modified xsi:type="dcterms:W3CDTF">2016-05-10T05:41:20Z</dcterms:modified>
  <cp:category/>
  <cp:version/>
  <cp:contentType/>
  <cp:contentStatus/>
</cp:coreProperties>
</file>